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ilologia" sheetId="1" r:id="rId1"/>
    <sheet name="Moduły specjalizacyjne" sheetId="2" r:id="rId2"/>
    <sheet name="Do wyboru" sheetId="3" r:id="rId3"/>
  </sheets>
  <definedNames>
    <definedName name="_xlnm.Print_Area" localSheetId="0">'Filologia'!$A$1:$AL$60</definedName>
    <definedName name="_xlnm.Print_Area" localSheetId="1">'Moduły specjalizacyjne'!$A$1:$Z$45</definedName>
    <definedName name="_xlnm.Print_Titles" localSheetId="0">'Filologia'!$1:$3</definedName>
  </definedNames>
  <calcPr fullCalcOnLoad="1"/>
</workbook>
</file>

<file path=xl/comments2.xml><?xml version="1.0" encoding="utf-8"?>
<comments xmlns="http://schemas.openxmlformats.org/spreadsheetml/2006/main">
  <authors>
    <author>Politechnika Koszalińska</author>
  </authors>
  <commentList>
    <comment ref="D5" authorId="0">
      <text>
        <r>
          <rPr>
            <b/>
            <sz val="8"/>
            <rFont val="Tahoma"/>
            <family val="2"/>
          </rPr>
          <t>Politechnika Koszalińska: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>Politechnika Koszalińska:</t>
        </r>
        <r>
          <rPr>
            <sz val="8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>Politechnika Koszalińska: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<sst xmlns="http://schemas.openxmlformats.org/spreadsheetml/2006/main" count="409" uniqueCount="166">
  <si>
    <t>III rok</t>
  </si>
  <si>
    <t>I sem.</t>
  </si>
  <si>
    <t>II sem.</t>
  </si>
  <si>
    <t>III sem.</t>
  </si>
  <si>
    <t>IV sem.</t>
  </si>
  <si>
    <t>V sem.</t>
  </si>
  <si>
    <t>VI sem.</t>
  </si>
  <si>
    <t>Lp</t>
  </si>
  <si>
    <t>Przedmioty:</t>
  </si>
  <si>
    <t>ZAKŁAD</t>
  </si>
  <si>
    <t>Punkty ECTS</t>
  </si>
  <si>
    <t>Ogółem godz.</t>
  </si>
  <si>
    <t>suma</t>
  </si>
  <si>
    <t>Wykł</t>
  </si>
  <si>
    <t>Forma zaliczenia</t>
  </si>
  <si>
    <t>seminarium</t>
  </si>
  <si>
    <t xml:space="preserve">seminarium </t>
  </si>
  <si>
    <t>Zo</t>
  </si>
  <si>
    <t>Z</t>
  </si>
  <si>
    <t>Razem</t>
  </si>
  <si>
    <t>% udział wykładów</t>
  </si>
  <si>
    <t>Lp.</t>
  </si>
  <si>
    <t>RAZEM</t>
  </si>
  <si>
    <t>sem.</t>
  </si>
  <si>
    <t>V</t>
  </si>
  <si>
    <t>VI</t>
  </si>
  <si>
    <t xml:space="preserve">II rok   </t>
  </si>
  <si>
    <t xml:space="preserve">III rok   </t>
  </si>
  <si>
    <t>Praktyka zawodowa</t>
  </si>
  <si>
    <t>Moduł specjalizacyjny</t>
  </si>
  <si>
    <t>Moduł seminaryjny</t>
  </si>
  <si>
    <t>Moduł przedmiotów do wyboru</t>
  </si>
  <si>
    <t xml:space="preserve">Technologia informacyjna </t>
  </si>
  <si>
    <t xml:space="preserve">Razem </t>
  </si>
  <si>
    <t>MODUŁ PRZEDMIOTÓW DO WYBORU</t>
  </si>
  <si>
    <t>PNJ I</t>
  </si>
  <si>
    <t>PNJ II</t>
  </si>
  <si>
    <t>PNJ III</t>
  </si>
  <si>
    <t>E</t>
  </si>
  <si>
    <t xml:space="preserve">E </t>
  </si>
  <si>
    <t>Akwizycja</t>
  </si>
  <si>
    <t>II ROK</t>
  </si>
  <si>
    <t>III ROK</t>
  </si>
  <si>
    <t>MODUŁ TŁUMACZENIOWY</t>
  </si>
  <si>
    <t>liczba  punktów ECTS</t>
  </si>
  <si>
    <t>liczba  godz. w tygodniu</t>
  </si>
  <si>
    <t>Seminarium dyplomowe</t>
  </si>
  <si>
    <t>Tłumaczenia ustne</t>
  </si>
  <si>
    <t>Moduł: Kształcenie ogólne</t>
  </si>
  <si>
    <t>Moduł: Praktyczna Nauka Języka</t>
  </si>
  <si>
    <t xml:space="preserve">liczba kursów egzaminacyjnych w semestrze </t>
  </si>
  <si>
    <t>MODUŁ: JĘZYK  HISZPAŃSKI</t>
  </si>
  <si>
    <t>MODUŁ: JĘZYK  SZWEDZKI</t>
  </si>
  <si>
    <t>liczba przedmiotów w semestrze</t>
  </si>
  <si>
    <t>Moduł: Wiedza o języku i komunikacji</t>
  </si>
  <si>
    <t>PNJ IV</t>
  </si>
  <si>
    <t>PNJ V</t>
  </si>
  <si>
    <t>PNJ VI</t>
  </si>
  <si>
    <t>Podstawy ekonomii</t>
  </si>
  <si>
    <t>Gramatyka opisowa</t>
  </si>
  <si>
    <t>Ochrona własności intelektualnej</t>
  </si>
  <si>
    <t>Moduł: Realioznawstwo</t>
  </si>
  <si>
    <t>Moduł: Literaturoznawstwo</t>
  </si>
  <si>
    <t>PNJH I</t>
  </si>
  <si>
    <t>PNJH II</t>
  </si>
  <si>
    <t>PNJH IV</t>
  </si>
  <si>
    <t>Gramatyka języka hiszpańskiego</t>
  </si>
  <si>
    <t>PNJH III</t>
  </si>
  <si>
    <t>PNJS IV</t>
  </si>
  <si>
    <t>PNJS II</t>
  </si>
  <si>
    <t>PNJS I</t>
  </si>
  <si>
    <t>PNJS III</t>
  </si>
  <si>
    <t>Gramatyka języka szwedzkiego</t>
  </si>
  <si>
    <t>Historia i kultura Hiszpanii</t>
  </si>
  <si>
    <t>Historia i kultura Szwecji</t>
  </si>
  <si>
    <t>Zintegrowane sprawności językowe I</t>
  </si>
  <si>
    <t>Zintegrowane sprawności językowe II</t>
  </si>
  <si>
    <t>Słownictwo specjalistyczne I</t>
  </si>
  <si>
    <t>Słownictwo specjalistyczne II</t>
  </si>
  <si>
    <t>Tłumaczenia specjalistyczne I</t>
  </si>
  <si>
    <t>Tłumaczenia specjalistyczne II</t>
  </si>
  <si>
    <t xml:space="preserve">Zo </t>
  </si>
  <si>
    <t xml:space="preserve">Językowo-kulturowe aspekty przekładu 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</si>
  <si>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</si>
  <si>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</si>
  <si>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</si>
  <si>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</si>
  <si>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</si>
  <si>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</si>
  <si>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</si>
  <si>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</si>
  <si>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</si>
  <si>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</si>
  <si>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</si>
  <si>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</si>
  <si>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</si>
  <si>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</si>
  <si>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4.</t>
  </si>
  <si>
    <t>5.</t>
  </si>
  <si>
    <t>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</si>
  <si>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</si>
  <si>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</si>
  <si>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</si>
  <si>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</si>
  <si>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</si>
  <si>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</si>
  <si>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</si>
  <si>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</si>
  <si>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</si>
  <si>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</si>
  <si>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</si>
  <si>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</si>
  <si>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</si>
  <si>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Konw</t>
  </si>
  <si>
    <t xml:space="preserve">FILOLOGIA </t>
  </si>
  <si>
    <t xml:space="preserve"> I STOPIEŃ, STUDIA STACJONARNE</t>
  </si>
  <si>
    <t>konw</t>
  </si>
  <si>
    <t>VI semestr</t>
  </si>
  <si>
    <t xml:space="preserve">     MODUŁY SPECJALIZACYJNE    </t>
  </si>
  <si>
    <t>FILOLOGIA</t>
  </si>
  <si>
    <t>V semestr</t>
  </si>
  <si>
    <t>III semestr</t>
  </si>
  <si>
    <t xml:space="preserve"> I  STOPIEŃ STUDIA STACJONARNE   </t>
  </si>
  <si>
    <t>Język obcy nowożytny*</t>
  </si>
  <si>
    <t>* - lektorat</t>
  </si>
  <si>
    <t>IV semestr</t>
  </si>
  <si>
    <t>Kultura w języku i literaturze</t>
  </si>
  <si>
    <t>Przysposobienie akademickie (e-learning)</t>
  </si>
  <si>
    <t>32.</t>
  </si>
  <si>
    <t>I rok</t>
  </si>
  <si>
    <t>Translatorium</t>
  </si>
  <si>
    <t>Kultura języka</t>
  </si>
  <si>
    <t xml:space="preserve">Techniki translacyjne </t>
  </si>
  <si>
    <t>Filozofia/Socjologia</t>
  </si>
  <si>
    <t>Współczesna historia polityczna świata</t>
  </si>
  <si>
    <t>OGÓŁEM (bez praktyk)</t>
  </si>
  <si>
    <t xml:space="preserve">Wychowanie fizyczne </t>
  </si>
  <si>
    <t>Moduł: HES</t>
  </si>
  <si>
    <t>33.</t>
  </si>
  <si>
    <t>Historia i kultura niem. obsz. jęz. I</t>
  </si>
  <si>
    <t>Historia i kultura niem. obsz. jęz. II</t>
  </si>
  <si>
    <t>Historia literatury niemieckojęzycznej I</t>
  </si>
  <si>
    <t>Historia literatury niemieckojęzycznej II</t>
  </si>
  <si>
    <t>Literatura niemieckojęzyczna - analiza tekstu I</t>
  </si>
  <si>
    <t>Literatura niemieckojęzyczna - analiza tekstu II</t>
  </si>
  <si>
    <t>Odmiany języka (j. niem.)</t>
  </si>
  <si>
    <t>Tendencje rozwojowe we współczesnym języku (j. niem.)</t>
  </si>
  <si>
    <t>Komunikacja międzykulturowa (j. niem.)</t>
  </si>
  <si>
    <t>Historia filozofii angielskiej i niemieckiej  (j.niem. /j.pol)</t>
  </si>
  <si>
    <t>Nauczanie języka obcego (j. niem./j.pol.)</t>
  </si>
  <si>
    <t>Wielojęzyczność -standard XXI wieku (j. niem.)</t>
  </si>
  <si>
    <t>Literatura okresu ekspresjonizmu (j. niem.)</t>
  </si>
  <si>
    <t>Analiza dyskursu mediów (j. niem.)</t>
  </si>
  <si>
    <t>Fonetyka praktyczna I</t>
  </si>
  <si>
    <t>Fonetyka praktyczna II</t>
  </si>
  <si>
    <t>Słownictwo i słowotwórstwo</t>
  </si>
  <si>
    <t>Wstęp do literaturoznawstwa</t>
  </si>
  <si>
    <t>29.</t>
  </si>
  <si>
    <t xml:space="preserve">Wstęp do językoznawstwa </t>
  </si>
  <si>
    <t>Współczesne badania nad językiem</t>
  </si>
  <si>
    <t>Tłumaczenia praktyczne I</t>
  </si>
  <si>
    <t>Tłumaczenia praktyczne II</t>
  </si>
  <si>
    <t>Tłumaczenia pisemne I</t>
  </si>
  <si>
    <t>Tłumaczenia pisemne II</t>
  </si>
  <si>
    <t>Tłumaczenia literackie</t>
  </si>
  <si>
    <t>Język niemiecki w mediach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</si>
</sst>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;[Red]0.00"/>
    <numFmt numFmtId="173" formatCode="0.0%"/>
    <numFmt numFmtId="174" formatCode="[$-415]d\ mmmm\ yyyy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1"/>
      <color indexed="9"/>
      <name val="Arial"/>
      <family val="2"/>
    </font>
    <font>
      <sz val="10"/>
      <color indexed="9"/>
      <name val="Arial CE"/>
      <family val="0"/>
    </font>
    <font>
      <sz val="12"/>
      <name val="Arial CE"/>
      <family val="2"/>
    </font>
    <font>
      <b/>
      <vertAlign val="superscript"/>
      <sz val="10"/>
      <name val="Arial CE"/>
      <family val="2"/>
    </font>
    <font>
      <b/>
      <sz val="10"/>
      <color indexed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4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8"/>
      <name val="Arial CE"/>
      <family val="0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51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4" borderId="10" xfId="53" applyFont="1" applyFill="1" applyBorder="1" applyAlignment="1">
      <alignment horizontal="center" vertical="center"/>
      <protection/>
    </xf>
    <xf numFmtId="0" fontId="0" fillId="24" borderId="10" xfId="53" applyFont="1" applyFill="1" applyBorder="1" applyAlignment="1">
      <alignment horizontal="center" vertical="center"/>
      <protection/>
    </xf>
    <xf numFmtId="0" fontId="0" fillId="25" borderId="10" xfId="53" applyFont="1" applyFill="1" applyBorder="1" applyAlignment="1">
      <alignment horizontal="center" vertical="center"/>
      <protection/>
    </xf>
    <xf numFmtId="0" fontId="21" fillId="24" borderId="11" xfId="0" applyFont="1" applyFill="1" applyBorder="1" applyAlignment="1">
      <alignment horizontal="center" vertical="center" textRotation="90"/>
    </xf>
    <xf numFmtId="0" fontId="24" fillId="25" borderId="12" xfId="53" applyFont="1" applyFill="1" applyBorder="1" applyAlignment="1">
      <alignment horizontal="center" vertical="center" textRotation="90"/>
      <protection/>
    </xf>
    <xf numFmtId="0" fontId="24" fillId="24" borderId="12" xfId="53" applyFont="1" applyFill="1" applyBorder="1" applyAlignment="1">
      <alignment horizontal="center" vertical="center" textRotation="90"/>
      <protection/>
    </xf>
    <xf numFmtId="0" fontId="0" fillId="0" borderId="0" xfId="0" applyAlignment="1">
      <alignment horizontal="center"/>
    </xf>
    <xf numFmtId="0" fontId="0" fillId="26" borderId="13" xfId="0" applyFont="1" applyFill="1" applyBorder="1" applyAlignment="1">
      <alignment/>
    </xf>
    <xf numFmtId="0" fontId="24" fillId="10" borderId="0" xfId="0" applyFont="1" applyFill="1" applyAlignment="1">
      <alignment/>
    </xf>
    <xf numFmtId="0" fontId="24" fillId="4" borderId="0" xfId="0" applyFont="1" applyFill="1" applyAlignment="1">
      <alignment/>
    </xf>
    <xf numFmtId="0" fontId="30" fillId="0" borderId="13" xfId="53" applyFont="1" applyBorder="1">
      <alignment/>
      <protection/>
    </xf>
    <xf numFmtId="0" fontId="24" fillId="24" borderId="14" xfId="53" applyFont="1" applyFill="1" applyBorder="1" applyAlignment="1">
      <alignment horizontal="center" vertical="center" textRotation="255"/>
      <protection/>
    </xf>
    <xf numFmtId="0" fontId="24" fillId="24" borderId="15" xfId="53" applyFont="1" applyFill="1" applyBorder="1" applyAlignment="1">
      <alignment horizontal="center" vertical="center" textRotation="255"/>
      <protection/>
    </xf>
    <xf numFmtId="0" fontId="0" fillId="0" borderId="0" xfId="0" applyAlignment="1">
      <alignment horizontal="center" vertical="center"/>
    </xf>
    <xf numFmtId="0" fontId="24" fillId="24" borderId="14" xfId="53" applyFont="1" applyFill="1" applyBorder="1" applyAlignment="1">
      <alignment horizontal="center" vertical="center" textRotation="90"/>
      <protection/>
    </xf>
    <xf numFmtId="0" fontId="24" fillId="24" borderId="16" xfId="53" applyFont="1" applyFill="1" applyBorder="1" applyAlignment="1">
      <alignment horizontal="center" vertical="center" textRotation="255"/>
      <protection/>
    </xf>
    <xf numFmtId="0" fontId="24" fillId="24" borderId="17" xfId="53" applyFont="1" applyFill="1" applyBorder="1" applyAlignment="1">
      <alignment horizontal="center" vertical="center" textRotation="255"/>
      <protection/>
    </xf>
    <xf numFmtId="0" fontId="0" fillId="0" borderId="0" xfId="0" applyFont="1" applyFill="1" applyAlignment="1">
      <alignment horizont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24" fillId="27" borderId="0" xfId="0" applyFont="1" applyFill="1" applyAlignment="1">
      <alignment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24" fillId="28" borderId="0" xfId="0" applyFont="1" applyFill="1" applyAlignment="1">
      <alignment/>
    </xf>
    <xf numFmtId="0" fontId="41" fillId="0" borderId="36" xfId="0" applyFont="1" applyFill="1" applyBorder="1" applyAlignment="1">
      <alignment horizontal="left"/>
    </xf>
    <xf numFmtId="0" fontId="40" fillId="0" borderId="37" xfId="0" applyFont="1" applyFill="1" applyBorder="1" applyAlignment="1">
      <alignment horizontal="center"/>
    </xf>
    <xf numFmtId="0" fontId="40" fillId="0" borderId="36" xfId="0" applyFont="1" applyFill="1" applyBorder="1" applyAlignment="1">
      <alignment horizontal="center"/>
    </xf>
    <xf numFmtId="0" fontId="40" fillId="0" borderId="38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left"/>
    </xf>
    <xf numFmtId="1" fontId="40" fillId="0" borderId="29" xfId="0" applyNumberFormat="1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left"/>
    </xf>
    <xf numFmtId="0" fontId="40" fillId="0" borderId="25" xfId="0" applyFont="1" applyFill="1" applyBorder="1" applyAlignment="1">
      <alignment horizontal="center"/>
    </xf>
    <xf numFmtId="1" fontId="40" fillId="0" borderId="21" xfId="0" applyNumberFormat="1" applyFont="1" applyFill="1" applyBorder="1" applyAlignment="1">
      <alignment horizont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left"/>
    </xf>
    <xf numFmtId="0" fontId="40" fillId="0" borderId="21" xfId="0" applyFont="1" applyFill="1" applyBorder="1" applyAlignment="1">
      <alignment horizontal="center"/>
    </xf>
    <xf numFmtId="0" fontId="40" fillId="0" borderId="35" xfId="0" applyFont="1" applyFill="1" applyBorder="1" applyAlignment="1">
      <alignment horizontal="center"/>
    </xf>
    <xf numFmtId="0" fontId="40" fillId="0" borderId="55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vertical="center"/>
    </xf>
    <xf numFmtId="0" fontId="41" fillId="28" borderId="56" xfId="0" applyFont="1" applyFill="1" applyBorder="1" applyAlignment="1">
      <alignment horizontal="center" vertical="center"/>
    </xf>
    <xf numFmtId="0" fontId="36" fillId="28" borderId="56" xfId="0" applyFont="1" applyFill="1" applyBorder="1" applyAlignment="1">
      <alignment horizontal="center" vertical="center"/>
    </xf>
    <xf numFmtId="0" fontId="26" fillId="28" borderId="56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28" borderId="0" xfId="0" applyFill="1" applyAlignment="1">
      <alignment/>
    </xf>
    <xf numFmtId="0" fontId="22" fillId="28" borderId="0" xfId="0" applyFont="1" applyFill="1" applyAlignment="1">
      <alignment/>
    </xf>
    <xf numFmtId="0" fontId="24" fillId="28" borderId="0" xfId="0" applyFont="1" applyFill="1" applyAlignment="1">
      <alignment horizontal="center" vertical="center"/>
    </xf>
    <xf numFmtId="0" fontId="41" fillId="0" borderId="57" xfId="0" applyFont="1" applyFill="1" applyBorder="1" applyAlignment="1">
      <alignment horizontal="left"/>
    </xf>
    <xf numFmtId="1" fontId="40" fillId="0" borderId="35" xfId="0" applyNumberFormat="1" applyFont="1" applyFill="1" applyBorder="1" applyAlignment="1">
      <alignment horizontal="center"/>
    </xf>
    <xf numFmtId="0" fontId="40" fillId="0" borderId="57" xfId="0" applyFont="1" applyFill="1" applyBorder="1" applyAlignment="1">
      <alignment horizontal="center"/>
    </xf>
    <xf numFmtId="1" fontId="40" fillId="0" borderId="35" xfId="0" applyNumberFormat="1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1" fontId="40" fillId="0" borderId="21" xfId="0" applyNumberFormat="1" applyFont="1" applyFill="1" applyBorder="1" applyAlignment="1">
      <alignment horizontal="center" vertical="center"/>
    </xf>
    <xf numFmtId="0" fontId="24" fillId="28" borderId="0" xfId="0" applyFont="1" applyFill="1" applyBorder="1" applyAlignment="1">
      <alignment/>
    </xf>
    <xf numFmtId="0" fontId="24" fillId="28" borderId="0" xfId="0" applyFont="1" applyFill="1" applyBorder="1" applyAlignment="1">
      <alignment horizontal="center" vertical="center"/>
    </xf>
    <xf numFmtId="0" fontId="43" fillId="28" borderId="56" xfId="0" applyFont="1" applyFill="1" applyBorder="1" applyAlignment="1">
      <alignment horizontal="center" vertical="center"/>
    </xf>
    <xf numFmtId="0" fontId="44" fillId="28" borderId="56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 vertical="center"/>
    </xf>
    <xf numFmtId="0" fontId="33" fillId="26" borderId="0" xfId="0" applyFont="1" applyFill="1" applyBorder="1" applyAlignment="1">
      <alignment horizontal="center" vertical="center"/>
    </xf>
    <xf numFmtId="0" fontId="34" fillId="26" borderId="0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/>
    </xf>
    <xf numFmtId="0" fontId="50" fillId="26" borderId="0" xfId="0" applyFont="1" applyFill="1" applyBorder="1" applyAlignment="1">
      <alignment/>
    </xf>
    <xf numFmtId="0" fontId="28" fillId="0" borderId="19" xfId="0" applyFont="1" applyFill="1" applyBorder="1" applyAlignment="1">
      <alignment horizontal="center" vertical="center"/>
    </xf>
    <xf numFmtId="0" fontId="28" fillId="29" borderId="19" xfId="53" applyFont="1" applyFill="1" applyBorder="1" applyAlignment="1">
      <alignment horizontal="center" vertical="center"/>
      <protection/>
    </xf>
    <xf numFmtId="0" fontId="28" fillId="30" borderId="19" xfId="53" applyFont="1" applyFill="1" applyBorder="1" applyAlignment="1">
      <alignment horizontal="center" vertical="center"/>
      <protection/>
    </xf>
    <xf numFmtId="0" fontId="28" fillId="29" borderId="19" xfId="0" applyFont="1" applyFill="1" applyBorder="1" applyAlignment="1">
      <alignment horizontal="center" vertical="center"/>
    </xf>
    <xf numFmtId="0" fontId="28" fillId="0" borderId="19" xfId="52" applyFont="1" applyFill="1" applyBorder="1" applyAlignment="1">
      <alignment horizontal="center" vertical="center"/>
      <protection/>
    </xf>
    <xf numFmtId="0" fontId="28" fillId="0" borderId="2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right" vertical="center"/>
    </xf>
    <xf numFmtId="0" fontId="0" fillId="24" borderId="56" xfId="0" applyFont="1" applyFill="1" applyBorder="1" applyAlignment="1">
      <alignment horizontal="left" vertical="center"/>
    </xf>
    <xf numFmtId="0" fontId="0" fillId="24" borderId="61" xfId="0" applyFont="1" applyFill="1" applyBorder="1" applyAlignment="1">
      <alignment horizontal="center" vertical="center"/>
    </xf>
    <xf numFmtId="0" fontId="0" fillId="24" borderId="56" xfId="0" applyFill="1" applyBorder="1" applyAlignment="1">
      <alignment horizontal="right" vertical="center"/>
    </xf>
    <xf numFmtId="0" fontId="28" fillId="29" borderId="40" xfId="0" applyFont="1" applyFill="1" applyBorder="1" applyAlignment="1">
      <alignment horizontal="center" vertical="center"/>
    </xf>
    <xf numFmtId="0" fontId="28" fillId="29" borderId="40" xfId="53" applyFont="1" applyFill="1" applyBorder="1" applyAlignment="1">
      <alignment horizontal="center" vertical="center"/>
      <protection/>
    </xf>
    <xf numFmtId="0" fontId="28" fillId="30" borderId="40" xfId="53" applyFont="1" applyFill="1" applyBorder="1" applyAlignment="1">
      <alignment horizontal="center" vertical="center"/>
      <protection/>
    </xf>
    <xf numFmtId="0" fontId="28" fillId="0" borderId="40" xfId="52" applyFont="1" applyFill="1" applyBorder="1" applyAlignment="1">
      <alignment horizontal="center" vertical="center"/>
      <protection/>
    </xf>
    <xf numFmtId="0" fontId="28" fillId="0" borderId="40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textRotation="255"/>
    </xf>
    <xf numFmtId="0" fontId="22" fillId="24" borderId="62" xfId="0" applyFont="1" applyFill="1" applyBorder="1" applyAlignment="1">
      <alignment horizontal="center" vertical="center" textRotation="255"/>
    </xf>
    <xf numFmtId="0" fontId="22" fillId="24" borderId="16" xfId="0" applyFont="1" applyFill="1" applyBorder="1" applyAlignment="1">
      <alignment horizontal="center" vertical="center" textRotation="255"/>
    </xf>
    <xf numFmtId="0" fontId="22" fillId="24" borderId="63" xfId="0" applyFont="1" applyFill="1" applyBorder="1" applyAlignment="1">
      <alignment horizontal="center" vertical="center" textRotation="255"/>
    </xf>
    <xf numFmtId="0" fontId="48" fillId="29" borderId="35" xfId="53" applyFont="1" applyFill="1" applyBorder="1" applyAlignment="1">
      <alignment horizontal="center" vertical="center"/>
      <protection/>
    </xf>
    <xf numFmtId="0" fontId="48" fillId="29" borderId="21" xfId="53" applyFont="1" applyFill="1" applyBorder="1" applyAlignment="1">
      <alignment horizontal="center" vertical="center"/>
      <protection/>
    </xf>
    <xf numFmtId="0" fontId="24" fillId="25" borderId="64" xfId="53" applyFont="1" applyFill="1" applyBorder="1" applyAlignment="1">
      <alignment horizontal="center" vertical="center" textRotation="90"/>
      <protection/>
    </xf>
    <xf numFmtId="0" fontId="48" fillId="0" borderId="65" xfId="53" applyFont="1" applyFill="1" applyBorder="1" applyAlignment="1">
      <alignment horizontal="center" vertical="center"/>
      <protection/>
    </xf>
    <xf numFmtId="0" fontId="40" fillId="29" borderId="37" xfId="53" applyFont="1" applyFill="1" applyBorder="1" applyAlignment="1">
      <alignment horizontal="center" vertical="center"/>
      <protection/>
    </xf>
    <xf numFmtId="0" fontId="40" fillId="29" borderId="21" xfId="53" applyFont="1" applyFill="1" applyBorder="1" applyAlignment="1">
      <alignment horizontal="center" vertical="center"/>
      <protection/>
    </xf>
    <xf numFmtId="0" fontId="40" fillId="0" borderId="21" xfId="53" applyFont="1" applyFill="1" applyBorder="1" applyAlignment="1">
      <alignment horizontal="center" vertical="center"/>
      <protection/>
    </xf>
    <xf numFmtId="0" fontId="40" fillId="28" borderId="21" xfId="0" applyFont="1" applyFill="1" applyBorder="1" applyAlignment="1">
      <alignment vertical="center"/>
    </xf>
    <xf numFmtId="0" fontId="40" fillId="0" borderId="65" xfId="53" applyFont="1" applyFill="1" applyBorder="1" applyAlignment="1">
      <alignment horizontal="center" vertical="center"/>
      <protection/>
    </xf>
    <xf numFmtId="0" fontId="40" fillId="29" borderId="35" xfId="53" applyFont="1" applyFill="1" applyBorder="1" applyAlignment="1">
      <alignment horizontal="center" vertical="center"/>
      <protection/>
    </xf>
    <xf numFmtId="0" fontId="20" fillId="29" borderId="0" xfId="53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0" fillId="29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0" fillId="29" borderId="13" xfId="53" applyFont="1" applyFill="1" applyBorder="1" applyAlignment="1">
      <alignment horizontal="center" vertical="center"/>
      <protection/>
    </xf>
    <xf numFmtId="0" fontId="37" fillId="0" borderId="13" xfId="0" applyFont="1" applyBorder="1" applyAlignment="1">
      <alignment/>
    </xf>
    <xf numFmtId="0" fontId="29" fillId="29" borderId="13" xfId="53" applyFont="1" applyFill="1" applyBorder="1" applyAlignment="1">
      <alignment horizontal="center" vertical="center"/>
      <protection/>
    </xf>
    <xf numFmtId="0" fontId="0" fillId="29" borderId="13" xfId="53" applyFont="1" applyFill="1" applyBorder="1" applyAlignment="1">
      <alignment horizontal="left" vertical="center"/>
      <protection/>
    </xf>
    <xf numFmtId="0" fontId="30" fillId="0" borderId="13" xfId="0" applyFont="1" applyBorder="1" applyAlignment="1">
      <alignment/>
    </xf>
    <xf numFmtId="0" fontId="40" fillId="0" borderId="65" xfId="0" applyFont="1" applyFill="1" applyBorder="1" applyAlignment="1">
      <alignment horizontal="center" vertical="center"/>
    </xf>
    <xf numFmtId="0" fontId="40" fillId="0" borderId="66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1" fontId="40" fillId="0" borderId="29" xfId="0" applyNumberFormat="1" applyFont="1" applyFill="1" applyBorder="1" applyAlignment="1">
      <alignment horizontal="center"/>
    </xf>
    <xf numFmtId="0" fontId="40" fillId="0" borderId="70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/>
    </xf>
    <xf numFmtId="0" fontId="28" fillId="29" borderId="3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0" fillId="31" borderId="14" xfId="0" applyFont="1" applyFill="1" applyBorder="1" applyAlignment="1">
      <alignment horizontal="center"/>
    </xf>
    <xf numFmtId="0" fontId="20" fillId="32" borderId="14" xfId="52" applyFont="1" applyFill="1" applyBorder="1" applyAlignment="1">
      <alignment horizontal="center"/>
      <protection/>
    </xf>
    <xf numFmtId="0" fontId="20" fillId="31" borderId="17" xfId="52" applyFont="1" applyFill="1" applyBorder="1" applyAlignment="1">
      <alignment horizontal="center"/>
      <protection/>
    </xf>
    <xf numFmtId="0" fontId="20" fillId="31" borderId="62" xfId="52" applyFont="1" applyFill="1" applyBorder="1" applyAlignment="1">
      <alignment horizontal="center"/>
      <protection/>
    </xf>
    <xf numFmtId="0" fontId="20" fillId="31" borderId="71" xfId="52" applyFont="1" applyFill="1" applyBorder="1" applyAlignment="1">
      <alignment horizontal="center"/>
      <protection/>
    </xf>
    <xf numFmtId="0" fontId="20" fillId="31" borderId="14" xfId="52" applyFont="1" applyFill="1" applyBorder="1" applyAlignment="1">
      <alignment horizontal="center"/>
      <protection/>
    </xf>
    <xf numFmtId="0" fontId="20" fillId="31" borderId="63" xfId="52" applyFont="1" applyFill="1" applyBorder="1" applyAlignment="1">
      <alignment horizontal="center"/>
      <protection/>
    </xf>
    <xf numFmtId="0" fontId="20" fillId="31" borderId="72" xfId="52" applyFont="1" applyFill="1" applyBorder="1" applyAlignment="1">
      <alignment horizontal="center"/>
      <protection/>
    </xf>
    <xf numFmtId="0" fontId="20" fillId="31" borderId="73" xfId="52" applyFont="1" applyFill="1" applyBorder="1" applyAlignment="1">
      <alignment horizontal="center"/>
      <protection/>
    </xf>
    <xf numFmtId="0" fontId="20" fillId="31" borderId="14" xfId="0" applyFont="1" applyFill="1" applyBorder="1" applyAlignment="1">
      <alignment horizontal="center" vertical="center"/>
    </xf>
    <xf numFmtId="0" fontId="20" fillId="32" borderId="14" xfId="52" applyFont="1" applyFill="1" applyBorder="1" applyAlignment="1">
      <alignment horizontal="center" vertical="center"/>
      <protection/>
    </xf>
    <xf numFmtId="0" fontId="20" fillId="31" borderId="17" xfId="52" applyFont="1" applyFill="1" applyBorder="1" applyAlignment="1">
      <alignment horizontal="center" vertical="center"/>
      <protection/>
    </xf>
    <xf numFmtId="0" fontId="20" fillId="31" borderId="62" xfId="52" applyFont="1" applyFill="1" applyBorder="1" applyAlignment="1">
      <alignment horizontal="center" vertical="center"/>
      <protection/>
    </xf>
    <xf numFmtId="0" fontId="20" fillId="31" borderId="71" xfId="52" applyFont="1" applyFill="1" applyBorder="1" applyAlignment="1">
      <alignment horizontal="center" vertical="center"/>
      <protection/>
    </xf>
    <xf numFmtId="0" fontId="20" fillId="31" borderId="14" xfId="52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5" fillId="28" borderId="56" xfId="0" applyFont="1" applyFill="1" applyBorder="1" applyAlignment="1">
      <alignment vertical="center"/>
    </xf>
    <xf numFmtId="0" fontId="41" fillId="0" borderId="71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7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1" fontId="41" fillId="0" borderId="14" xfId="0" applyNumberFormat="1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left"/>
    </xf>
    <xf numFmtId="0" fontId="41" fillId="0" borderId="51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left"/>
    </xf>
    <xf numFmtId="0" fontId="41" fillId="0" borderId="19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left"/>
    </xf>
    <xf numFmtId="0" fontId="40" fillId="0" borderId="65" xfId="0" applyFont="1" applyFill="1" applyBorder="1" applyAlignment="1">
      <alignment horizontal="center"/>
    </xf>
    <xf numFmtId="0" fontId="41" fillId="0" borderId="66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41" fillId="0" borderId="80" xfId="0" applyFont="1" applyFill="1" applyBorder="1" applyAlignment="1">
      <alignment horizontal="center" vertical="center"/>
    </xf>
    <xf numFmtId="0" fontId="41" fillId="0" borderId="8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1" fontId="41" fillId="0" borderId="16" xfId="0" applyNumberFormat="1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/>
    </xf>
    <xf numFmtId="0" fontId="24" fillId="0" borderId="60" xfId="0" applyFont="1" applyFill="1" applyBorder="1" applyAlignment="1">
      <alignment/>
    </xf>
    <xf numFmtId="0" fontId="24" fillId="0" borderId="82" xfId="0" applyFont="1" applyFill="1" applyBorder="1" applyAlignment="1">
      <alignment/>
    </xf>
    <xf numFmtId="0" fontId="24" fillId="0" borderId="35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1" fontId="41" fillId="0" borderId="74" xfId="0" applyNumberFormat="1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0" fontId="41" fillId="0" borderId="84" xfId="0" applyFont="1" applyFill="1" applyBorder="1" applyAlignment="1">
      <alignment horizontal="center" vertical="center"/>
    </xf>
    <xf numFmtId="0" fontId="41" fillId="0" borderId="85" xfId="0" applyFont="1" applyFill="1" applyBorder="1" applyAlignment="1">
      <alignment horizontal="center" vertical="center"/>
    </xf>
    <xf numFmtId="0" fontId="41" fillId="0" borderId="86" xfId="0" applyFont="1" applyFill="1" applyBorder="1" applyAlignment="1">
      <alignment horizontal="center" vertical="center"/>
    </xf>
    <xf numFmtId="0" fontId="41" fillId="0" borderId="87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/>
    </xf>
    <xf numFmtId="0" fontId="41" fillId="0" borderId="89" xfId="0" applyFont="1" applyFill="1" applyBorder="1" applyAlignment="1">
      <alignment horizontal="center" vertical="center"/>
    </xf>
    <xf numFmtId="1" fontId="41" fillId="0" borderId="85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46" fillId="0" borderId="88" xfId="0" applyFont="1" applyFill="1" applyBorder="1" applyAlignment="1">
      <alignment horizontal="center" vertical="center"/>
    </xf>
    <xf numFmtId="0" fontId="46" fillId="0" borderId="87" xfId="0" applyFont="1" applyFill="1" applyBorder="1" applyAlignment="1">
      <alignment horizontal="center" vertical="center"/>
    </xf>
    <xf numFmtId="0" fontId="46" fillId="0" borderId="90" xfId="0" applyFont="1" applyFill="1" applyBorder="1" applyAlignment="1">
      <alignment horizontal="center" vertical="center"/>
    </xf>
    <xf numFmtId="0" fontId="47" fillId="0" borderId="91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center" vertical="center"/>
    </xf>
    <xf numFmtId="0" fontId="45" fillId="0" borderId="75" xfId="0" applyNumberFormat="1" applyFont="1" applyFill="1" applyBorder="1" applyAlignment="1">
      <alignment horizontal="center" vertical="center"/>
    </xf>
    <xf numFmtId="0" fontId="47" fillId="0" borderId="79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6" fillId="0" borderId="74" xfId="0" applyFont="1" applyFill="1" applyBorder="1" applyAlignment="1">
      <alignment horizontal="center" vertical="center"/>
    </xf>
    <xf numFmtId="0" fontId="47" fillId="0" borderId="75" xfId="0" applyNumberFormat="1" applyFont="1" applyFill="1" applyBorder="1" applyAlignment="1">
      <alignment horizontal="center" vertical="center"/>
    </xf>
    <xf numFmtId="0" fontId="46" fillId="0" borderId="75" xfId="0" applyFont="1" applyFill="1" applyBorder="1" applyAlignment="1">
      <alignment horizontal="center" vertical="center"/>
    </xf>
    <xf numFmtId="0" fontId="46" fillId="0" borderId="76" xfId="0" applyFont="1" applyFill="1" applyBorder="1" applyAlignment="1">
      <alignment horizontal="center" vertical="center"/>
    </xf>
    <xf numFmtId="0" fontId="46" fillId="0" borderId="85" xfId="0" applyFont="1" applyFill="1" applyBorder="1" applyAlignment="1">
      <alignment horizontal="center" vertical="center"/>
    </xf>
    <xf numFmtId="0" fontId="46" fillId="0" borderId="9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7" fillId="0" borderId="75" xfId="0" applyFont="1" applyFill="1" applyBorder="1" applyAlignment="1">
      <alignment horizontal="center" vertical="center"/>
    </xf>
    <xf numFmtId="0" fontId="46" fillId="0" borderId="80" xfId="0" applyFont="1" applyFill="1" applyBorder="1" applyAlignment="1">
      <alignment horizontal="center" vertical="center"/>
    </xf>
    <xf numFmtId="0" fontId="46" fillId="0" borderId="9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6" fillId="0" borderId="89" xfId="0" applyFont="1" applyFill="1" applyBorder="1" applyAlignment="1">
      <alignment horizontal="center" vertical="center"/>
    </xf>
    <xf numFmtId="1" fontId="46" fillId="0" borderId="14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1" fontId="47" fillId="0" borderId="75" xfId="0" applyNumberFormat="1" applyFont="1" applyFill="1" applyBorder="1" applyAlignment="1">
      <alignment horizontal="center" vertical="center"/>
    </xf>
    <xf numFmtId="0" fontId="47" fillId="0" borderId="76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71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2" fontId="47" fillId="0" borderId="16" xfId="0" applyNumberFormat="1" applyFont="1" applyFill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173" fontId="45" fillId="0" borderId="75" xfId="0" applyNumberFormat="1" applyFont="1" applyFill="1" applyBorder="1" applyAlignment="1">
      <alignment horizontal="center" vertical="center"/>
    </xf>
    <xf numFmtId="0" fontId="47" fillId="0" borderId="71" xfId="0" applyFont="1" applyFill="1" applyBorder="1" applyAlignment="1">
      <alignment horizontal="center" vertical="center"/>
    </xf>
    <xf numFmtId="173" fontId="39" fillId="0" borderId="93" xfId="0" applyNumberFormat="1" applyFont="1" applyFill="1" applyBorder="1" applyAlignment="1">
      <alignment horizontal="center" vertical="center"/>
    </xf>
    <xf numFmtId="173" fontId="39" fillId="0" borderId="75" xfId="0" applyNumberFormat="1" applyFont="1" applyFill="1" applyBorder="1" applyAlignment="1">
      <alignment horizontal="center" vertical="center"/>
    </xf>
    <xf numFmtId="173" fontId="42" fillId="0" borderId="75" xfId="0" applyNumberFormat="1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1" fontId="40" fillId="0" borderId="37" xfId="0" applyNumberFormat="1" applyFont="1" applyFill="1" applyBorder="1" applyAlignment="1">
      <alignment horizontal="center" vertical="center"/>
    </xf>
    <xf numFmtId="173" fontId="39" fillId="0" borderId="77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0" fontId="40" fillId="0" borderId="21" xfId="0" applyFont="1" applyFill="1" applyBorder="1" applyAlignment="1">
      <alignment horizontal="left" vertical="center"/>
    </xf>
    <xf numFmtId="0" fontId="40" fillId="0" borderId="43" xfId="0" applyFont="1" applyFill="1" applyBorder="1" applyAlignment="1">
      <alignment horizontal="left" vertical="center"/>
    </xf>
    <xf numFmtId="0" fontId="40" fillId="0" borderId="36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8" xfId="0" applyFont="1" applyFill="1" applyBorder="1" applyAlignment="1">
      <alignment horizontal="center"/>
    </xf>
    <xf numFmtId="0" fontId="40" fillId="0" borderId="94" xfId="0" applyFont="1" applyFill="1" applyBorder="1" applyAlignment="1">
      <alignment horizontal="center"/>
    </xf>
    <xf numFmtId="0" fontId="40" fillId="0" borderId="65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/>
    </xf>
    <xf numFmtId="0" fontId="23" fillId="33" borderId="86" xfId="0" applyFont="1" applyFill="1" applyBorder="1" applyAlignment="1">
      <alignment horizontal="center" vertical="center" textRotation="255"/>
    </xf>
    <xf numFmtId="0" fontId="23" fillId="33" borderId="87" xfId="0" applyFont="1" applyFill="1" applyBorder="1" applyAlignment="1">
      <alignment horizontal="center" vertical="center" textRotation="255"/>
    </xf>
    <xf numFmtId="0" fontId="23" fillId="33" borderId="13" xfId="0" applyFont="1" applyFill="1" applyBorder="1" applyAlignment="1">
      <alignment horizontal="center" vertical="center" textRotation="255"/>
    </xf>
    <xf numFmtId="0" fontId="22" fillId="33" borderId="85" xfId="0" applyFont="1" applyFill="1" applyBorder="1" applyAlignment="1" applyProtection="1">
      <alignment horizontal="center" vertical="center" textRotation="90"/>
      <protection locked="0"/>
    </xf>
    <xf numFmtId="0" fontId="22" fillId="33" borderId="92" xfId="0" applyFont="1" applyFill="1" applyBorder="1" applyAlignment="1" applyProtection="1">
      <alignment horizontal="center" vertical="center" textRotation="90"/>
      <protection locked="0"/>
    </xf>
    <xf numFmtId="0" fontId="23" fillId="33" borderId="88" xfId="0" applyFont="1" applyFill="1" applyBorder="1" applyAlignment="1">
      <alignment horizontal="center" vertical="center" textRotation="255"/>
    </xf>
    <xf numFmtId="0" fontId="23" fillId="33" borderId="89" xfId="0" applyFont="1" applyFill="1" applyBorder="1" applyAlignment="1">
      <alignment horizontal="center" vertical="center" textRotation="90"/>
    </xf>
    <xf numFmtId="0" fontId="41" fillId="34" borderId="85" xfId="0" applyFont="1" applyFill="1" applyBorder="1" applyAlignment="1">
      <alignment horizontal="center" vertical="center"/>
    </xf>
    <xf numFmtId="0" fontId="41" fillId="34" borderId="86" xfId="0" applyFont="1" applyFill="1" applyBorder="1" applyAlignment="1">
      <alignment horizontal="center" vertical="center"/>
    </xf>
    <xf numFmtId="0" fontId="41" fillId="34" borderId="83" xfId="0" applyFont="1" applyFill="1" applyBorder="1" applyAlignment="1">
      <alignment horizontal="center" vertical="center"/>
    </xf>
    <xf numFmtId="0" fontId="41" fillId="34" borderId="87" xfId="0" applyFont="1" applyFill="1" applyBorder="1" applyAlignment="1">
      <alignment horizontal="center" vertical="center"/>
    </xf>
    <xf numFmtId="0" fontId="41" fillId="34" borderId="88" xfId="0" applyFont="1" applyFill="1" applyBorder="1" applyAlignment="1">
      <alignment horizontal="center" vertical="center"/>
    </xf>
    <xf numFmtId="0" fontId="41" fillId="34" borderId="74" xfId="0" applyFont="1" applyFill="1" applyBorder="1" applyAlignment="1">
      <alignment horizontal="center" vertical="center"/>
    </xf>
    <xf numFmtId="0" fontId="41" fillId="34" borderId="84" xfId="0" applyFont="1" applyFill="1" applyBorder="1" applyAlignment="1">
      <alignment horizontal="center" vertical="center"/>
    </xf>
    <xf numFmtId="0" fontId="41" fillId="34" borderId="7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92" xfId="0" applyFont="1" applyFill="1" applyBorder="1" applyAlignment="1">
      <alignment horizontal="center" vertical="center"/>
    </xf>
    <xf numFmtId="1" fontId="41" fillId="34" borderId="14" xfId="0" applyNumberFormat="1" applyFont="1" applyFill="1" applyBorder="1" applyAlignment="1">
      <alignment horizontal="center"/>
    </xf>
    <xf numFmtId="0" fontId="41" fillId="34" borderId="74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 vertical="center"/>
    </xf>
    <xf numFmtId="0" fontId="41" fillId="34" borderId="77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76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75" xfId="0" applyFont="1" applyFill="1" applyBorder="1" applyAlignment="1">
      <alignment horizontal="center" vertical="center"/>
    </xf>
    <xf numFmtId="0" fontId="40" fillId="34" borderId="77" xfId="0" applyFont="1" applyFill="1" applyBorder="1" applyAlignment="1">
      <alignment horizontal="center" vertical="center"/>
    </xf>
    <xf numFmtId="0" fontId="40" fillId="34" borderId="74" xfId="0" applyFont="1" applyFill="1" applyBorder="1" applyAlignment="1">
      <alignment horizontal="center" vertical="center"/>
    </xf>
    <xf numFmtId="0" fontId="40" fillId="34" borderId="71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28" borderId="36" xfId="0" applyFont="1" applyFill="1" applyBorder="1" applyAlignment="1">
      <alignment horizontal="center"/>
    </xf>
    <xf numFmtId="0" fontId="40" fillId="28" borderId="25" xfId="0" applyFont="1" applyFill="1" applyBorder="1" applyAlignment="1">
      <alignment horizontal="center"/>
    </xf>
    <xf numFmtId="0" fontId="40" fillId="28" borderId="25" xfId="0" applyFont="1" applyFill="1" applyBorder="1" applyAlignment="1">
      <alignment horizontal="left" vertical="center"/>
    </xf>
    <xf numFmtId="0" fontId="41" fillId="28" borderId="95" xfId="0" applyFont="1" applyFill="1" applyBorder="1" applyAlignment="1">
      <alignment horizontal="left"/>
    </xf>
    <xf numFmtId="0" fontId="40" fillId="28" borderId="37" xfId="0" applyFont="1" applyFill="1" applyBorder="1" applyAlignment="1">
      <alignment horizontal="center"/>
    </xf>
    <xf numFmtId="0" fontId="41" fillId="28" borderId="23" xfId="0" applyFont="1" applyFill="1" applyBorder="1" applyAlignment="1">
      <alignment horizontal="left"/>
    </xf>
    <xf numFmtId="0" fontId="40" fillId="28" borderId="78" xfId="0" applyFont="1" applyFill="1" applyBorder="1" applyAlignment="1">
      <alignment horizontal="center"/>
    </xf>
    <xf numFmtId="0" fontId="41" fillId="28" borderId="43" xfId="0" applyFont="1" applyFill="1" applyBorder="1" applyAlignment="1">
      <alignment horizontal="left"/>
    </xf>
    <xf numFmtId="1" fontId="40" fillId="28" borderId="37" xfId="0" applyNumberFormat="1" applyFont="1" applyFill="1" applyBorder="1" applyAlignment="1">
      <alignment horizontal="center"/>
    </xf>
    <xf numFmtId="0" fontId="41" fillId="28" borderId="25" xfId="0" applyFont="1" applyFill="1" applyBorder="1" applyAlignment="1">
      <alignment horizontal="left"/>
    </xf>
    <xf numFmtId="0" fontId="40" fillId="28" borderId="21" xfId="0" applyFont="1" applyFill="1" applyBorder="1" applyAlignment="1">
      <alignment horizontal="center"/>
    </xf>
    <xf numFmtId="0" fontId="40" fillId="28" borderId="78" xfId="0" applyFont="1" applyFill="1" applyBorder="1" applyAlignment="1">
      <alignment horizontal="left" vertical="center"/>
    </xf>
    <xf numFmtId="0" fontId="41" fillId="28" borderId="13" xfId="0" applyFont="1" applyFill="1" applyBorder="1" applyAlignment="1">
      <alignment horizontal="left"/>
    </xf>
    <xf numFmtId="0" fontId="40" fillId="28" borderId="12" xfId="0" applyFont="1" applyFill="1" applyBorder="1" applyAlignment="1">
      <alignment horizontal="center"/>
    </xf>
    <xf numFmtId="0" fontId="41" fillId="28" borderId="0" xfId="0" applyFont="1" applyFill="1" applyBorder="1" applyAlignment="1">
      <alignment horizontal="left"/>
    </xf>
    <xf numFmtId="0" fontId="40" fillId="28" borderId="39" xfId="0" applyFont="1" applyFill="1" applyBorder="1" applyAlignment="1">
      <alignment horizontal="center" vertical="center"/>
    </xf>
    <xf numFmtId="0" fontId="40" fillId="28" borderId="40" xfId="0" applyFont="1" applyFill="1" applyBorder="1" applyAlignment="1">
      <alignment horizontal="center" vertical="center"/>
    </xf>
    <xf numFmtId="0" fontId="40" fillId="28" borderId="41" xfId="0" applyFont="1" applyFill="1" applyBorder="1" applyAlignment="1">
      <alignment horizontal="center" vertical="center"/>
    </xf>
    <xf numFmtId="0" fontId="40" fillId="28" borderId="37" xfId="0" applyFont="1" applyFill="1" applyBorder="1" applyAlignment="1">
      <alignment horizontal="center" vertical="center"/>
    </xf>
    <xf numFmtId="0" fontId="40" fillId="28" borderId="22" xfId="0" applyFont="1" applyFill="1" applyBorder="1" applyAlignment="1">
      <alignment horizontal="center" vertical="center"/>
    </xf>
    <xf numFmtId="0" fontId="40" fillId="28" borderId="21" xfId="0" applyFont="1" applyFill="1" applyBorder="1" applyAlignment="1">
      <alignment horizontal="center" vertical="center"/>
    </xf>
    <xf numFmtId="0" fontId="40" fillId="28" borderId="25" xfId="0" applyFont="1" applyFill="1" applyBorder="1" applyAlignment="1">
      <alignment horizontal="center" vertical="center"/>
    </xf>
    <xf numFmtId="0" fontId="40" fillId="28" borderId="24" xfId="0" applyFont="1" applyFill="1" applyBorder="1" applyAlignment="1">
      <alignment horizontal="center" vertical="center"/>
    </xf>
    <xf numFmtId="0" fontId="40" fillId="28" borderId="19" xfId="0" applyFont="1" applyFill="1" applyBorder="1" applyAlignment="1">
      <alignment horizontal="center" vertical="center"/>
    </xf>
    <xf numFmtId="0" fontId="41" fillId="28" borderId="20" xfId="0" applyFont="1" applyFill="1" applyBorder="1" applyAlignment="1">
      <alignment horizontal="center" vertical="center"/>
    </xf>
    <xf numFmtId="0" fontId="40" fillId="28" borderId="18" xfId="0" applyFont="1" applyFill="1" applyBorder="1" applyAlignment="1">
      <alignment horizontal="center" vertical="center"/>
    </xf>
    <xf numFmtId="0" fontId="40" fillId="28" borderId="20" xfId="0" applyFont="1" applyFill="1" applyBorder="1" applyAlignment="1">
      <alignment horizontal="center" vertical="center"/>
    </xf>
    <xf numFmtId="0" fontId="41" fillId="28" borderId="21" xfId="0" applyFont="1" applyFill="1" applyBorder="1" applyAlignment="1">
      <alignment horizontal="left"/>
    </xf>
    <xf numFmtId="0" fontId="40" fillId="28" borderId="33" xfId="0" applyFont="1" applyFill="1" applyBorder="1" applyAlignment="1">
      <alignment horizontal="center"/>
    </xf>
    <xf numFmtId="0" fontId="40" fillId="28" borderId="26" xfId="0" applyFont="1" applyFill="1" applyBorder="1" applyAlignment="1">
      <alignment horizontal="center" vertical="center"/>
    </xf>
    <xf numFmtId="0" fontId="40" fillId="28" borderId="29" xfId="0" applyFont="1" applyFill="1" applyBorder="1" applyAlignment="1">
      <alignment horizontal="center"/>
    </xf>
    <xf numFmtId="0" fontId="40" fillId="28" borderId="0" xfId="0" applyFont="1" applyFill="1" applyBorder="1" applyAlignment="1">
      <alignment horizontal="center" vertical="center"/>
    </xf>
    <xf numFmtId="0" fontId="40" fillId="28" borderId="33" xfId="0" applyFont="1" applyFill="1" applyBorder="1" applyAlignment="1">
      <alignment horizontal="center" vertical="center"/>
    </xf>
    <xf numFmtId="0" fontId="40" fillId="28" borderId="29" xfId="0" applyFont="1" applyFill="1" applyBorder="1" applyAlignment="1">
      <alignment horizontal="center" vertical="center"/>
    </xf>
    <xf numFmtId="0" fontId="40" fillId="28" borderId="31" xfId="0" applyFont="1" applyFill="1" applyBorder="1" applyAlignment="1">
      <alignment horizontal="center" vertical="center"/>
    </xf>
    <xf numFmtId="0" fontId="40" fillId="28" borderId="96" xfId="0" applyFont="1" applyFill="1" applyBorder="1" applyAlignment="1">
      <alignment horizontal="center" vertical="center"/>
    </xf>
    <xf numFmtId="0" fontId="40" fillId="28" borderId="32" xfId="0" applyFont="1" applyFill="1" applyBorder="1" applyAlignment="1">
      <alignment horizontal="center" vertical="center"/>
    </xf>
    <xf numFmtId="0" fontId="40" fillId="28" borderId="28" xfId="0" applyFont="1" applyFill="1" applyBorder="1" applyAlignment="1">
      <alignment horizontal="center" vertical="center"/>
    </xf>
    <xf numFmtId="0" fontId="24" fillId="28" borderId="20" xfId="0" applyFont="1" applyFill="1" applyBorder="1" applyAlignment="1">
      <alignment/>
    </xf>
    <xf numFmtId="0" fontId="40" fillId="28" borderId="52" xfId="0" applyFont="1" applyFill="1" applyBorder="1" applyAlignment="1">
      <alignment horizontal="center" vertical="center"/>
    </xf>
    <xf numFmtId="0" fontId="40" fillId="28" borderId="97" xfId="0" applyFont="1" applyFill="1" applyBorder="1" applyAlignment="1">
      <alignment horizontal="center" vertical="center"/>
    </xf>
    <xf numFmtId="0" fontId="46" fillId="28" borderId="12" xfId="0" applyFont="1" applyFill="1" applyBorder="1" applyAlignment="1">
      <alignment horizontal="center"/>
    </xf>
    <xf numFmtId="0" fontId="47" fillId="28" borderId="14" xfId="0" applyFont="1" applyFill="1" applyBorder="1" applyAlignment="1">
      <alignment horizontal="center"/>
    </xf>
    <xf numFmtId="0" fontId="47" fillId="28" borderId="97" xfId="0" applyFont="1" applyFill="1" applyBorder="1" applyAlignment="1">
      <alignment horizontal="center" vertical="center"/>
    </xf>
    <xf numFmtId="0" fontId="47" fillId="28" borderId="31" xfId="0" applyFont="1" applyFill="1" applyBorder="1" applyAlignment="1">
      <alignment horizontal="center" vertical="center"/>
    </xf>
    <xf numFmtId="0" fontId="40" fillId="28" borderId="23" xfId="0" applyFont="1" applyFill="1" applyBorder="1" applyAlignment="1">
      <alignment vertical="center"/>
    </xf>
    <xf numFmtId="0" fontId="20" fillId="35" borderId="35" xfId="53" applyFont="1" applyFill="1" applyBorder="1" applyAlignment="1">
      <alignment horizontal="center" vertical="center"/>
      <protection/>
    </xf>
    <xf numFmtId="0" fontId="48" fillId="35" borderId="35" xfId="53" applyFont="1" applyFill="1" applyBorder="1" applyAlignment="1">
      <alignment horizontal="center"/>
      <protection/>
    </xf>
    <xf numFmtId="0" fontId="48" fillId="35" borderId="35" xfId="52" applyFont="1" applyFill="1" applyBorder="1" applyAlignment="1">
      <alignment horizontal="center"/>
      <protection/>
    </xf>
    <xf numFmtId="0" fontId="48" fillId="28" borderId="59" xfId="52" applyFont="1" applyFill="1" applyBorder="1" applyAlignment="1">
      <alignment horizontal="center"/>
      <protection/>
    </xf>
    <xf numFmtId="0" fontId="0" fillId="28" borderId="0" xfId="0" applyFont="1" applyFill="1" applyAlignment="1">
      <alignment/>
    </xf>
    <xf numFmtId="0" fontId="48" fillId="28" borderId="51" xfId="52" applyFont="1" applyFill="1" applyBorder="1" applyAlignment="1">
      <alignment horizontal="center"/>
      <protection/>
    </xf>
    <xf numFmtId="0" fontId="48" fillId="28" borderId="35" xfId="52" applyFont="1" applyFill="1" applyBorder="1" applyAlignment="1">
      <alignment horizontal="center"/>
      <protection/>
    </xf>
    <xf numFmtId="0" fontId="48" fillId="28" borderId="60" xfId="52" applyFont="1" applyFill="1" applyBorder="1" applyAlignment="1">
      <alignment horizontal="center"/>
      <protection/>
    </xf>
    <xf numFmtId="0" fontId="20" fillId="35" borderId="21" xfId="53" applyFont="1" applyFill="1" applyBorder="1" applyAlignment="1">
      <alignment horizontal="center" vertical="center"/>
      <protection/>
    </xf>
    <xf numFmtId="0" fontId="48" fillId="35" borderId="21" xfId="53" applyFont="1" applyFill="1" applyBorder="1" applyAlignment="1">
      <alignment horizontal="center"/>
      <protection/>
    </xf>
    <xf numFmtId="0" fontId="48" fillId="35" borderId="21" xfId="52" applyFont="1" applyFill="1" applyBorder="1" applyAlignment="1">
      <alignment horizontal="center"/>
      <protection/>
    </xf>
    <xf numFmtId="0" fontId="48" fillId="28" borderId="24" xfId="52" applyFont="1" applyFill="1" applyBorder="1" applyAlignment="1">
      <alignment horizontal="center"/>
      <protection/>
    </xf>
    <xf numFmtId="0" fontId="48" fillId="28" borderId="19" xfId="52" applyFont="1" applyFill="1" applyBorder="1" applyAlignment="1">
      <alignment horizontal="center"/>
      <protection/>
    </xf>
    <xf numFmtId="0" fontId="48" fillId="28" borderId="22" xfId="52" applyFont="1" applyFill="1" applyBorder="1" applyAlignment="1">
      <alignment horizontal="center"/>
      <protection/>
    </xf>
    <xf numFmtId="0" fontId="48" fillId="28" borderId="21" xfId="52" applyFont="1" applyFill="1" applyBorder="1" applyAlignment="1">
      <alignment horizontal="center"/>
      <protection/>
    </xf>
    <xf numFmtId="0" fontId="20" fillId="28" borderId="21" xfId="53" applyFont="1" applyFill="1" applyBorder="1" applyAlignment="1">
      <alignment horizontal="center" vertical="center"/>
      <protection/>
    </xf>
    <xf numFmtId="0" fontId="48" fillId="28" borderId="21" xfId="53" applyFont="1" applyFill="1" applyBorder="1" applyAlignment="1">
      <alignment horizontal="center"/>
      <protection/>
    </xf>
    <xf numFmtId="0" fontId="48" fillId="28" borderId="21" xfId="0" applyFont="1" applyFill="1" applyBorder="1" applyAlignment="1">
      <alignment/>
    </xf>
    <xf numFmtId="0" fontId="48" fillId="28" borderId="24" xfId="0" applyFont="1" applyFill="1" applyBorder="1" applyAlignment="1">
      <alignment horizontal="center"/>
    </xf>
    <xf numFmtId="0" fontId="48" fillId="28" borderId="19" xfId="0" applyFont="1" applyFill="1" applyBorder="1" applyAlignment="1">
      <alignment horizontal="center"/>
    </xf>
    <xf numFmtId="0" fontId="48" fillId="28" borderId="22" xfId="0" applyFont="1" applyFill="1" applyBorder="1" applyAlignment="1">
      <alignment horizontal="center"/>
    </xf>
    <xf numFmtId="0" fontId="48" fillId="28" borderId="21" xfId="0" applyFont="1" applyFill="1" applyBorder="1" applyAlignment="1">
      <alignment horizontal="center"/>
    </xf>
    <xf numFmtId="0" fontId="48" fillId="28" borderId="22" xfId="0" applyFont="1" applyFill="1" applyBorder="1" applyAlignment="1">
      <alignment horizontal="center"/>
    </xf>
    <xf numFmtId="0" fontId="40" fillId="28" borderId="98" xfId="0" applyFont="1" applyFill="1" applyBorder="1" applyAlignment="1">
      <alignment vertical="center"/>
    </xf>
    <xf numFmtId="0" fontId="20" fillId="35" borderId="65" xfId="53" applyFont="1" applyFill="1" applyBorder="1" applyAlignment="1">
      <alignment horizontal="center" vertical="center"/>
      <protection/>
    </xf>
    <xf numFmtId="0" fontId="48" fillId="35" borderId="65" xfId="53" applyFont="1" applyFill="1" applyBorder="1" applyAlignment="1">
      <alignment horizontal="center"/>
      <protection/>
    </xf>
    <xf numFmtId="0" fontId="48" fillId="35" borderId="65" xfId="52" applyFont="1" applyFill="1" applyBorder="1" applyAlignment="1">
      <alignment horizontal="center"/>
      <protection/>
    </xf>
    <xf numFmtId="0" fontId="48" fillId="28" borderId="99" xfId="52" applyFont="1" applyFill="1" applyBorder="1" applyAlignment="1">
      <alignment horizontal="center"/>
      <protection/>
    </xf>
    <xf numFmtId="0" fontId="48" fillId="28" borderId="100" xfId="52" applyFont="1" applyFill="1" applyBorder="1" applyAlignment="1">
      <alignment horizontal="center"/>
      <protection/>
    </xf>
    <xf numFmtId="0" fontId="48" fillId="28" borderId="101" xfId="52" applyFont="1" applyFill="1" applyBorder="1" applyAlignment="1">
      <alignment horizontal="center"/>
      <protection/>
    </xf>
    <xf numFmtId="0" fontId="48" fillId="28" borderId="69" xfId="52" applyFont="1" applyFill="1" applyBorder="1" applyAlignment="1">
      <alignment horizontal="center"/>
      <protection/>
    </xf>
    <xf numFmtId="0" fontId="48" fillId="28" borderId="65" xfId="52" applyFont="1" applyFill="1" applyBorder="1" applyAlignment="1">
      <alignment horizontal="center"/>
      <protection/>
    </xf>
    <xf numFmtId="0" fontId="48" fillId="28" borderId="69" xfId="53" applyFont="1" applyFill="1" applyBorder="1" applyAlignment="1">
      <alignment horizontal="center"/>
      <protection/>
    </xf>
    <xf numFmtId="0" fontId="40" fillId="28" borderId="37" xfId="0" applyFont="1" applyFill="1" applyBorder="1" applyAlignment="1">
      <alignment vertical="center"/>
    </xf>
    <xf numFmtId="0" fontId="41" fillId="35" borderId="36" xfId="53" applyFont="1" applyFill="1" applyBorder="1" applyAlignment="1">
      <alignment horizontal="center" vertical="center"/>
      <protection/>
    </xf>
    <xf numFmtId="0" fontId="40" fillId="35" borderId="37" xfId="53" applyFont="1" applyFill="1" applyBorder="1" applyAlignment="1">
      <alignment horizontal="center" vertical="center"/>
      <protection/>
    </xf>
    <xf numFmtId="0" fontId="40" fillId="35" borderId="37" xfId="52" applyFont="1" applyFill="1" applyBorder="1" applyAlignment="1">
      <alignment horizontal="center" vertical="center"/>
      <protection/>
    </xf>
    <xf numFmtId="0" fontId="40" fillId="28" borderId="102" xfId="52" applyFont="1" applyFill="1" applyBorder="1" applyAlignment="1">
      <alignment horizontal="center" vertical="center"/>
      <protection/>
    </xf>
    <xf numFmtId="0" fontId="40" fillId="28" borderId="103" xfId="52" applyFont="1" applyFill="1" applyBorder="1" applyAlignment="1">
      <alignment horizontal="center" vertical="center"/>
      <protection/>
    </xf>
    <xf numFmtId="0" fontId="40" fillId="28" borderId="35" xfId="52" applyFont="1" applyFill="1" applyBorder="1" applyAlignment="1">
      <alignment horizontal="center" vertical="center"/>
      <protection/>
    </xf>
    <xf numFmtId="0" fontId="40" fillId="28" borderId="37" xfId="52" applyFont="1" applyFill="1" applyBorder="1" applyAlignment="1">
      <alignment horizontal="center" vertical="center"/>
      <protection/>
    </xf>
    <xf numFmtId="0" fontId="40" fillId="28" borderId="104" xfId="0" applyFont="1" applyFill="1" applyBorder="1" applyAlignment="1">
      <alignment horizontal="center" vertical="center"/>
    </xf>
    <xf numFmtId="0" fontId="40" fillId="28" borderId="102" xfId="0" applyFont="1" applyFill="1" applyBorder="1" applyAlignment="1">
      <alignment horizontal="center" vertical="center"/>
    </xf>
    <xf numFmtId="0" fontId="40" fillId="28" borderId="95" xfId="0" applyFont="1" applyFill="1" applyBorder="1" applyAlignment="1">
      <alignment horizontal="center" vertical="center"/>
    </xf>
    <xf numFmtId="0" fontId="40" fillId="28" borderId="35" xfId="0" applyFont="1" applyFill="1" applyBorder="1" applyAlignment="1">
      <alignment horizontal="center" vertical="center"/>
    </xf>
    <xf numFmtId="0" fontId="40" fillId="28" borderId="105" xfId="0" applyFont="1" applyFill="1" applyBorder="1" applyAlignment="1">
      <alignment horizontal="center" vertical="center"/>
    </xf>
    <xf numFmtId="0" fontId="40" fillId="28" borderId="25" xfId="0" applyFont="1" applyFill="1" applyBorder="1" applyAlignment="1">
      <alignment vertical="center"/>
    </xf>
    <xf numFmtId="0" fontId="40" fillId="28" borderId="106" xfId="0" applyFont="1" applyFill="1" applyBorder="1" applyAlignment="1">
      <alignment horizontal="center" vertical="center"/>
    </xf>
    <xf numFmtId="0" fontId="40" fillId="28" borderId="107" xfId="0" applyFont="1" applyFill="1" applyBorder="1" applyAlignment="1">
      <alignment horizontal="center" vertical="center"/>
    </xf>
    <xf numFmtId="0" fontId="40" fillId="28" borderId="108" xfId="0" applyFont="1" applyFill="1" applyBorder="1" applyAlignment="1">
      <alignment horizontal="center" vertical="center"/>
    </xf>
    <xf numFmtId="0" fontId="40" fillId="28" borderId="109" xfId="52" applyFont="1" applyFill="1" applyBorder="1" applyAlignment="1">
      <alignment horizontal="center" vertical="center"/>
      <protection/>
    </xf>
    <xf numFmtId="0" fontId="40" fillId="28" borderId="106" xfId="52" applyFont="1" applyFill="1" applyBorder="1" applyAlignment="1">
      <alignment horizontal="center" vertical="center"/>
      <protection/>
    </xf>
    <xf numFmtId="0" fontId="40" fillId="28" borderId="23" xfId="52" applyFont="1" applyFill="1" applyBorder="1" applyAlignment="1">
      <alignment horizontal="center" vertical="center"/>
      <protection/>
    </xf>
    <xf numFmtId="0" fontId="40" fillId="28" borderId="21" xfId="52" applyFont="1" applyFill="1" applyBorder="1" applyAlignment="1">
      <alignment horizontal="center" vertical="center"/>
      <protection/>
    </xf>
    <xf numFmtId="0" fontId="40" fillId="28" borderId="109" xfId="0" applyFont="1" applyFill="1" applyBorder="1" applyAlignment="1">
      <alignment horizontal="center" vertical="center"/>
    </xf>
    <xf numFmtId="0" fontId="40" fillId="28" borderId="23" xfId="0" applyFont="1" applyFill="1" applyBorder="1" applyAlignment="1">
      <alignment horizontal="center" vertical="center"/>
    </xf>
    <xf numFmtId="0" fontId="40" fillId="28" borderId="108" xfId="52" applyFont="1" applyFill="1" applyBorder="1" applyAlignment="1">
      <alignment horizontal="center" vertical="center"/>
      <protection/>
    </xf>
    <xf numFmtId="0" fontId="41" fillId="28" borderId="21" xfId="53" applyFont="1" applyFill="1" applyBorder="1" applyAlignment="1">
      <alignment horizontal="center" vertical="center"/>
      <protection/>
    </xf>
    <xf numFmtId="0" fontId="40" fillId="28" borderId="21" xfId="53" applyFont="1" applyFill="1" applyBorder="1" applyAlignment="1">
      <alignment horizontal="center" vertical="center"/>
      <protection/>
    </xf>
    <xf numFmtId="0" fontId="40" fillId="35" borderId="21" xfId="52" applyFont="1" applyFill="1" applyBorder="1" applyAlignment="1">
      <alignment horizontal="center" vertical="center"/>
      <protection/>
    </xf>
    <xf numFmtId="0" fontId="40" fillId="28" borderId="107" xfId="52" applyFont="1" applyFill="1" applyBorder="1" applyAlignment="1">
      <alignment horizontal="center" vertical="center"/>
      <protection/>
    </xf>
    <xf numFmtId="0" fontId="41" fillId="35" borderId="21" xfId="53" applyFont="1" applyFill="1" applyBorder="1" applyAlignment="1">
      <alignment horizontal="center" vertical="center"/>
      <protection/>
    </xf>
    <xf numFmtId="0" fontId="40" fillId="35" borderId="21" xfId="53" applyFont="1" applyFill="1" applyBorder="1" applyAlignment="1">
      <alignment horizontal="center" vertical="center"/>
      <protection/>
    </xf>
    <xf numFmtId="0" fontId="40" fillId="28" borderId="108" xfId="0" applyFont="1" applyFill="1" applyBorder="1" applyAlignment="1">
      <alignment/>
    </xf>
    <xf numFmtId="0" fontId="40" fillId="28" borderId="65" xfId="0" applyFont="1" applyFill="1" applyBorder="1" applyAlignment="1">
      <alignment vertical="center"/>
    </xf>
    <xf numFmtId="0" fontId="41" fillId="28" borderId="65" xfId="53" applyFont="1" applyFill="1" applyBorder="1" applyAlignment="1">
      <alignment horizontal="center" vertical="center"/>
      <protection/>
    </xf>
    <xf numFmtId="0" fontId="40" fillId="35" borderId="65" xfId="52" applyFont="1" applyFill="1" applyBorder="1" applyAlignment="1">
      <alignment horizontal="center" vertical="center"/>
      <protection/>
    </xf>
    <xf numFmtId="0" fontId="40" fillId="28" borderId="110" xfId="52" applyFont="1" applyFill="1" applyBorder="1" applyAlignment="1">
      <alignment horizontal="center" vertical="center"/>
      <protection/>
    </xf>
    <xf numFmtId="0" fontId="40" fillId="28" borderId="111" xfId="52" applyFont="1" applyFill="1" applyBorder="1" applyAlignment="1">
      <alignment horizontal="center" vertical="center"/>
      <protection/>
    </xf>
    <xf numFmtId="0" fontId="40" fillId="28" borderId="112" xfId="52" applyFont="1" applyFill="1" applyBorder="1" applyAlignment="1">
      <alignment horizontal="center" vertical="center"/>
      <protection/>
    </xf>
    <xf numFmtId="0" fontId="40" fillId="28" borderId="65" xfId="52" applyFont="1" applyFill="1" applyBorder="1" applyAlignment="1">
      <alignment horizontal="center" vertical="center"/>
      <protection/>
    </xf>
    <xf numFmtId="0" fontId="40" fillId="28" borderId="113" xfId="52" applyFont="1" applyFill="1" applyBorder="1" applyAlignment="1">
      <alignment horizontal="center" vertical="center"/>
      <protection/>
    </xf>
    <xf numFmtId="0" fontId="40" fillId="28" borderId="114" xfId="52" applyFont="1" applyFill="1" applyBorder="1" applyAlignment="1">
      <alignment horizontal="center" vertical="center"/>
      <protection/>
    </xf>
    <xf numFmtId="0" fontId="40" fillId="28" borderId="35" xfId="0" applyFont="1" applyFill="1" applyBorder="1" applyAlignment="1">
      <alignment vertical="center"/>
    </xf>
    <xf numFmtId="0" fontId="41" fillId="35" borderId="57" xfId="53" applyFont="1" applyFill="1" applyBorder="1" applyAlignment="1">
      <alignment horizontal="center" vertical="center"/>
      <protection/>
    </xf>
    <xf numFmtId="0" fontId="40" fillId="35" borderId="35" xfId="53" applyFont="1" applyFill="1" applyBorder="1" applyAlignment="1">
      <alignment horizontal="center" vertical="center"/>
      <protection/>
    </xf>
    <xf numFmtId="0" fontId="40" fillId="35" borderId="35" xfId="52" applyFont="1" applyFill="1" applyBorder="1" applyAlignment="1">
      <alignment horizontal="center" vertical="center"/>
      <protection/>
    </xf>
    <xf numFmtId="0" fontId="40" fillId="28" borderId="115" xfId="0" applyFont="1" applyFill="1" applyBorder="1" applyAlignment="1">
      <alignment horizontal="center" vertical="center"/>
    </xf>
    <xf numFmtId="0" fontId="40" fillId="28" borderId="116" xfId="0" applyFont="1" applyFill="1" applyBorder="1" applyAlignment="1">
      <alignment horizontal="center" vertical="center"/>
    </xf>
    <xf numFmtId="0" fontId="40" fillId="28" borderId="58" xfId="0" applyFont="1" applyFill="1" applyBorder="1" applyAlignment="1">
      <alignment horizontal="center" vertical="center"/>
    </xf>
    <xf numFmtId="0" fontId="40" fillId="28" borderId="117" xfId="0" applyFont="1" applyFill="1" applyBorder="1" applyAlignment="1">
      <alignment horizontal="center" vertical="center"/>
    </xf>
    <xf numFmtId="0" fontId="20" fillId="31" borderId="71" xfId="0" applyFont="1" applyFill="1" applyBorder="1" applyAlignment="1">
      <alignment horizontal="center" vertical="center"/>
    </xf>
    <xf numFmtId="0" fontId="20" fillId="31" borderId="14" xfId="0" applyFont="1" applyFill="1" applyBorder="1" applyAlignment="1">
      <alignment horizontal="center" vertical="center"/>
    </xf>
    <xf numFmtId="0" fontId="20" fillId="32" borderId="14" xfId="52" applyFont="1" applyFill="1" applyBorder="1" applyAlignment="1">
      <alignment horizontal="center" vertical="center"/>
      <protection/>
    </xf>
    <xf numFmtId="0" fontId="20" fillId="31" borderId="17" xfId="52" applyFont="1" applyFill="1" applyBorder="1" applyAlignment="1">
      <alignment horizontal="center" vertical="center"/>
      <protection/>
    </xf>
    <xf numFmtId="0" fontId="20" fillId="31" borderId="62" xfId="52" applyFont="1" applyFill="1" applyBorder="1" applyAlignment="1">
      <alignment horizontal="center" vertical="center"/>
      <protection/>
    </xf>
    <xf numFmtId="0" fontId="20" fillId="31" borderId="71" xfId="52" applyFont="1" applyFill="1" applyBorder="1" applyAlignment="1">
      <alignment horizontal="center" vertical="center"/>
      <protection/>
    </xf>
    <xf numFmtId="0" fontId="20" fillId="31" borderId="14" xfId="52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28" fillId="29" borderId="3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36" borderId="24" xfId="0" applyFont="1" applyFill="1" applyBorder="1" applyAlignment="1">
      <alignment horizontal="center" vertical="center"/>
    </xf>
    <xf numFmtId="0" fontId="28" fillId="26" borderId="35" xfId="0" applyFont="1" applyFill="1" applyBorder="1" applyAlignment="1">
      <alignment vertical="center"/>
    </xf>
    <xf numFmtId="0" fontId="28" fillId="26" borderId="21" xfId="0" applyFont="1" applyFill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0" fontId="28" fillId="36" borderId="67" xfId="0" applyFont="1" applyFill="1" applyBorder="1" applyAlignment="1">
      <alignment horizontal="center" vertical="center"/>
    </xf>
    <xf numFmtId="0" fontId="28" fillId="29" borderId="66" xfId="53" applyFont="1" applyFill="1" applyBorder="1" applyAlignment="1">
      <alignment horizontal="center" vertical="center"/>
      <protection/>
    </xf>
    <xf numFmtId="0" fontId="28" fillId="30" borderId="66" xfId="53" applyFont="1" applyFill="1" applyBorder="1" applyAlignment="1">
      <alignment horizontal="center" vertical="center"/>
      <protection/>
    </xf>
    <xf numFmtId="0" fontId="28" fillId="29" borderId="66" xfId="0" applyFont="1" applyFill="1" applyBorder="1" applyAlignment="1">
      <alignment horizontal="center" vertical="center"/>
    </xf>
    <xf numFmtId="0" fontId="28" fillId="0" borderId="66" xfId="52" applyFont="1" applyFill="1" applyBorder="1" applyAlignment="1">
      <alignment horizontal="center" vertical="center"/>
      <protection/>
    </xf>
    <xf numFmtId="0" fontId="28" fillId="0" borderId="66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18" xfId="0" applyFont="1" applyFill="1" applyBorder="1" applyAlignment="1">
      <alignment horizontal="center"/>
    </xf>
    <xf numFmtId="0" fontId="40" fillId="28" borderId="14" xfId="0" applyFont="1" applyFill="1" applyBorder="1" applyAlignment="1">
      <alignment horizontal="center"/>
    </xf>
    <xf numFmtId="0" fontId="40" fillId="28" borderId="119" xfId="0" applyFont="1" applyFill="1" applyBorder="1" applyAlignment="1">
      <alignment horizontal="center"/>
    </xf>
    <xf numFmtId="0" fontId="40" fillId="28" borderId="91" xfId="0" applyFont="1" applyFill="1" applyBorder="1" applyAlignment="1">
      <alignment horizontal="center"/>
    </xf>
    <xf numFmtId="0" fontId="40" fillId="28" borderId="120" xfId="0" applyFont="1" applyFill="1" applyBorder="1" applyAlignment="1">
      <alignment horizontal="center" vertical="center"/>
    </xf>
    <xf numFmtId="0" fontId="40" fillId="34" borderId="85" xfId="0" applyFont="1" applyFill="1" applyBorder="1" applyAlignment="1">
      <alignment horizontal="center" vertical="center"/>
    </xf>
    <xf numFmtId="0" fontId="40" fillId="34" borderId="86" xfId="0" applyFont="1" applyFill="1" applyBorder="1" applyAlignment="1">
      <alignment horizontal="center" vertical="center"/>
    </xf>
    <xf numFmtId="0" fontId="40" fillId="34" borderId="83" xfId="0" applyFont="1" applyFill="1" applyBorder="1" applyAlignment="1">
      <alignment horizontal="center" vertical="center"/>
    </xf>
    <xf numFmtId="0" fontId="40" fillId="34" borderId="87" xfId="0" applyFont="1" applyFill="1" applyBorder="1" applyAlignment="1">
      <alignment horizontal="center" vertical="center"/>
    </xf>
    <xf numFmtId="0" fontId="40" fillId="34" borderId="88" xfId="0" applyFont="1" applyFill="1" applyBorder="1" applyAlignment="1">
      <alignment horizontal="center" vertical="center"/>
    </xf>
    <xf numFmtId="0" fontId="40" fillId="34" borderId="84" xfId="0" applyFont="1" applyFill="1" applyBorder="1" applyAlignment="1">
      <alignment horizontal="center" vertical="center"/>
    </xf>
    <xf numFmtId="0" fontId="24" fillId="34" borderId="76" xfId="0" applyFont="1" applyFill="1" applyBorder="1" applyAlignment="1">
      <alignment/>
    </xf>
    <xf numFmtId="0" fontId="40" fillId="28" borderId="96" xfId="0" applyFont="1" applyFill="1" applyBorder="1" applyAlignment="1">
      <alignment horizontal="center"/>
    </xf>
    <xf numFmtId="0" fontId="41" fillId="0" borderId="118" xfId="0" applyFont="1" applyFill="1" applyBorder="1" applyAlignment="1">
      <alignment horizontal="center" vertical="center"/>
    </xf>
    <xf numFmtId="1" fontId="41" fillId="33" borderId="85" xfId="0" applyNumberFormat="1" applyFont="1" applyFill="1" applyBorder="1" applyAlignment="1">
      <alignment horizontal="center" vertical="center"/>
    </xf>
    <xf numFmtId="1" fontId="41" fillId="33" borderId="83" xfId="0" applyNumberFormat="1" applyFont="1" applyFill="1" applyBorder="1" applyAlignment="1">
      <alignment horizontal="center" vertical="center"/>
    </xf>
    <xf numFmtId="0" fontId="41" fillId="33" borderId="79" xfId="0" applyFont="1" applyFill="1" applyBorder="1" applyAlignment="1">
      <alignment horizontal="center" vertical="center"/>
    </xf>
    <xf numFmtId="0" fontId="41" fillId="33" borderId="76" xfId="0" applyFont="1" applyFill="1" applyBorder="1" applyAlignment="1">
      <alignment horizontal="center" vertical="center"/>
    </xf>
    <xf numFmtId="1" fontId="41" fillId="33" borderId="86" xfId="0" applyNumberFormat="1" applyFont="1" applyFill="1" applyBorder="1" applyAlignment="1">
      <alignment horizontal="center" vertical="center"/>
    </xf>
    <xf numFmtId="0" fontId="41" fillId="33" borderId="86" xfId="0" applyFont="1" applyFill="1" applyBorder="1" applyAlignment="1">
      <alignment horizontal="center" vertical="center"/>
    </xf>
    <xf numFmtId="0" fontId="41" fillId="33" borderId="83" xfId="0" applyFont="1" applyFill="1" applyBorder="1" applyAlignment="1">
      <alignment horizontal="center" vertical="center"/>
    </xf>
    <xf numFmtId="0" fontId="41" fillId="33" borderId="87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74" xfId="0" applyFont="1" applyFill="1" applyBorder="1" applyAlignment="1">
      <alignment horizontal="center" vertical="center"/>
    </xf>
    <xf numFmtId="0" fontId="41" fillId="33" borderId="75" xfId="0" applyFont="1" applyFill="1" applyBorder="1" applyAlignment="1">
      <alignment horizontal="center" vertical="center"/>
    </xf>
    <xf numFmtId="0" fontId="41" fillId="33" borderId="84" xfId="0" applyFont="1" applyFill="1" applyBorder="1" applyAlignment="1">
      <alignment horizontal="center" vertical="center"/>
    </xf>
    <xf numFmtId="0" fontId="41" fillId="33" borderId="89" xfId="0" applyFont="1" applyFill="1" applyBorder="1" applyAlignment="1">
      <alignment horizontal="center" vertical="center"/>
    </xf>
    <xf numFmtId="0" fontId="41" fillId="33" borderId="85" xfId="0" applyFont="1" applyFill="1" applyBorder="1" applyAlignment="1">
      <alignment horizontal="center" vertical="center"/>
    </xf>
    <xf numFmtId="0" fontId="40" fillId="28" borderId="27" xfId="0" applyFont="1" applyFill="1" applyBorder="1" applyAlignment="1">
      <alignment horizontal="center" vertical="center"/>
    </xf>
    <xf numFmtId="1" fontId="40" fillId="28" borderId="29" xfId="0" applyNumberFormat="1" applyFont="1" applyFill="1" applyBorder="1" applyAlignment="1">
      <alignment horizontal="center" vertical="center"/>
    </xf>
    <xf numFmtId="0" fontId="40" fillId="28" borderId="44" xfId="0" applyFont="1" applyFill="1" applyBorder="1" applyAlignment="1">
      <alignment horizontal="center" vertical="center"/>
    </xf>
    <xf numFmtId="0" fontId="40" fillId="28" borderId="50" xfId="0" applyFont="1" applyFill="1" applyBorder="1" applyAlignment="1">
      <alignment horizontal="center" vertical="center"/>
    </xf>
    <xf numFmtId="0" fontId="40" fillId="28" borderId="121" xfId="0" applyFont="1" applyFill="1" applyBorder="1" applyAlignment="1">
      <alignment horizontal="center" vertical="center"/>
    </xf>
    <xf numFmtId="0" fontId="40" fillId="28" borderId="42" xfId="0" applyFont="1" applyFill="1" applyBorder="1" applyAlignment="1">
      <alignment horizontal="center" vertical="center"/>
    </xf>
    <xf numFmtId="0" fontId="40" fillId="28" borderId="38" xfId="0" applyFont="1" applyFill="1" applyBorder="1" applyAlignment="1">
      <alignment horizontal="center" vertical="center"/>
    </xf>
    <xf numFmtId="0" fontId="40" fillId="28" borderId="36" xfId="0" applyFont="1" applyFill="1" applyBorder="1" applyAlignment="1">
      <alignment horizontal="center" vertical="center"/>
    </xf>
    <xf numFmtId="0" fontId="24" fillId="28" borderId="18" xfId="0" applyFont="1" applyFill="1" applyBorder="1" applyAlignment="1">
      <alignment/>
    </xf>
    <xf numFmtId="0" fontId="24" fillId="28" borderId="19" xfId="0" applyFont="1" applyFill="1" applyBorder="1" applyAlignment="1">
      <alignment/>
    </xf>
    <xf numFmtId="0" fontId="24" fillId="28" borderId="21" xfId="0" applyFont="1" applyFill="1" applyBorder="1" applyAlignment="1">
      <alignment/>
    </xf>
    <xf numFmtId="0" fontId="24" fillId="28" borderId="121" xfId="0" applyFont="1" applyFill="1" applyBorder="1" applyAlignment="1">
      <alignment/>
    </xf>
    <xf numFmtId="0" fontId="24" fillId="28" borderId="40" xfId="0" applyFont="1" applyFill="1" applyBorder="1" applyAlignment="1">
      <alignment/>
    </xf>
    <xf numFmtId="0" fontId="24" fillId="28" borderId="42" xfId="0" applyFont="1" applyFill="1" applyBorder="1" applyAlignment="1">
      <alignment/>
    </xf>
    <xf numFmtId="0" fontId="24" fillId="28" borderId="37" xfId="0" applyFont="1" applyFill="1" applyBorder="1" applyAlignment="1">
      <alignment/>
    </xf>
    <xf numFmtId="0" fontId="48" fillId="28" borderId="18" xfId="0" applyFont="1" applyFill="1" applyBorder="1" applyAlignment="1">
      <alignment horizontal="center"/>
    </xf>
    <xf numFmtId="0" fontId="48" fillId="28" borderId="20" xfId="0" applyFont="1" applyFill="1" applyBorder="1" applyAlignment="1">
      <alignment horizontal="center"/>
    </xf>
    <xf numFmtId="0" fontId="48" fillId="28" borderId="44" xfId="0" applyFont="1" applyFill="1" applyBorder="1" applyAlignment="1">
      <alignment horizontal="center"/>
    </xf>
    <xf numFmtId="0" fontId="40" fillId="28" borderId="67" xfId="0" applyFont="1" applyFill="1" applyBorder="1" applyAlignment="1">
      <alignment horizontal="center" vertical="center"/>
    </xf>
    <xf numFmtId="0" fontId="40" fillId="28" borderId="66" xfId="0" applyFont="1" applyFill="1" applyBorder="1" applyAlignment="1">
      <alignment horizontal="center" vertical="center"/>
    </xf>
    <xf numFmtId="0" fontId="40" fillId="28" borderId="68" xfId="0" applyFont="1" applyFill="1" applyBorder="1" applyAlignment="1">
      <alignment horizontal="center" vertical="center"/>
    </xf>
    <xf numFmtId="0" fontId="40" fillId="28" borderId="65" xfId="0" applyFont="1" applyFill="1" applyBorder="1" applyAlignment="1">
      <alignment horizontal="center" vertical="center"/>
    </xf>
    <xf numFmtId="0" fontId="40" fillId="28" borderId="78" xfId="0" applyFont="1" applyFill="1" applyBorder="1" applyAlignment="1">
      <alignment horizontal="center" vertical="center"/>
    </xf>
    <xf numFmtId="0" fontId="40" fillId="28" borderId="122" xfId="0" applyFont="1" applyFill="1" applyBorder="1" applyAlignment="1">
      <alignment horizontal="center" vertical="center"/>
    </xf>
    <xf numFmtId="0" fontId="40" fillId="28" borderId="123" xfId="0" applyFont="1" applyFill="1" applyBorder="1" applyAlignment="1">
      <alignment horizontal="center" vertical="center"/>
    </xf>
    <xf numFmtId="0" fontId="40" fillId="28" borderId="114" xfId="0" applyFont="1" applyFill="1" applyBorder="1" applyAlignment="1">
      <alignment horizontal="center" vertical="center"/>
    </xf>
    <xf numFmtId="0" fontId="41" fillId="28" borderId="37" xfId="0" applyFont="1" applyFill="1" applyBorder="1" applyAlignment="1">
      <alignment horizontal="center" vertical="center"/>
    </xf>
    <xf numFmtId="0" fontId="40" fillId="28" borderId="53" xfId="0" applyFont="1" applyFill="1" applyBorder="1" applyAlignment="1">
      <alignment horizontal="center" vertical="center"/>
    </xf>
    <xf numFmtId="0" fontId="40" fillId="28" borderId="54" xfId="0" applyFont="1" applyFill="1" applyBorder="1" applyAlignment="1">
      <alignment horizontal="center" vertical="center"/>
    </xf>
    <xf numFmtId="0" fontId="40" fillId="28" borderId="34" xfId="0" applyFont="1" applyFill="1" applyBorder="1" applyAlignment="1">
      <alignment horizontal="center" vertical="center"/>
    </xf>
    <xf numFmtId="0" fontId="40" fillId="28" borderId="43" xfId="0" applyFont="1" applyFill="1" applyBorder="1" applyAlignment="1">
      <alignment horizontal="center" vertical="center"/>
    </xf>
    <xf numFmtId="0" fontId="40" fillId="28" borderId="30" xfId="0" applyFont="1" applyFill="1" applyBorder="1" applyAlignment="1">
      <alignment horizontal="center" vertical="center"/>
    </xf>
    <xf numFmtId="0" fontId="41" fillId="28" borderId="21" xfId="0" applyFont="1" applyFill="1" applyBorder="1" applyAlignment="1">
      <alignment horizontal="left" vertical="center"/>
    </xf>
    <xf numFmtId="0" fontId="24" fillId="28" borderId="0" xfId="0" applyFont="1" applyFill="1" applyAlignment="1">
      <alignment vertical="center"/>
    </xf>
    <xf numFmtId="0" fontId="48" fillId="28" borderId="0" xfId="0" applyFont="1" applyFill="1" applyBorder="1" applyAlignment="1">
      <alignment horizontal="center"/>
    </xf>
    <xf numFmtId="0" fontId="48" fillId="28" borderId="54" xfId="0" applyFont="1" applyFill="1" applyBorder="1" applyAlignment="1">
      <alignment horizontal="center"/>
    </xf>
    <xf numFmtId="0" fontId="48" fillId="28" borderId="28" xfId="0" applyFont="1" applyFill="1" applyBorder="1" applyAlignment="1">
      <alignment horizontal="center"/>
    </xf>
    <xf numFmtId="0" fontId="48" fillId="28" borderId="29" xfId="0" applyFont="1" applyFill="1" applyBorder="1" applyAlignment="1">
      <alignment horizontal="center"/>
    </xf>
    <xf numFmtId="0" fontId="48" fillId="28" borderId="26" xfId="0" applyFont="1" applyFill="1" applyBorder="1" applyAlignment="1">
      <alignment horizontal="center"/>
    </xf>
    <xf numFmtId="0" fontId="48" fillId="28" borderId="37" xfId="0" applyFont="1" applyFill="1" applyBorder="1" applyAlignment="1">
      <alignment horizontal="center"/>
    </xf>
    <xf numFmtId="0" fontId="48" fillId="28" borderId="43" xfId="0" applyFont="1" applyFill="1" applyBorder="1" applyAlignment="1">
      <alignment horizontal="center"/>
    </xf>
    <xf numFmtId="0" fontId="40" fillId="28" borderId="43" xfId="0" applyFont="1" applyFill="1" applyBorder="1" applyAlignment="1">
      <alignment horizontal="left" vertical="center"/>
    </xf>
    <xf numFmtId="0" fontId="40" fillId="28" borderId="118" xfId="0" applyFont="1" applyFill="1" applyBorder="1" applyAlignment="1">
      <alignment horizontal="center"/>
    </xf>
    <xf numFmtId="0" fontId="40" fillId="28" borderId="124" xfId="0" applyFont="1" applyFill="1" applyBorder="1" applyAlignment="1">
      <alignment horizontal="center" vertical="center"/>
    </xf>
    <xf numFmtId="0" fontId="40" fillId="28" borderId="125" xfId="0" applyFont="1" applyFill="1" applyBorder="1" applyAlignment="1">
      <alignment horizontal="center" vertical="center"/>
    </xf>
    <xf numFmtId="0" fontId="40" fillId="28" borderId="126" xfId="0" applyFont="1" applyFill="1" applyBorder="1" applyAlignment="1">
      <alignment horizontal="center" vertical="center"/>
    </xf>
    <xf numFmtId="0" fontId="40" fillId="28" borderId="118" xfId="0" applyFont="1" applyFill="1" applyBorder="1" applyAlignment="1">
      <alignment horizontal="center" vertical="center"/>
    </xf>
    <xf numFmtId="0" fontId="24" fillId="28" borderId="124" xfId="0" applyFont="1" applyFill="1" applyBorder="1" applyAlignment="1">
      <alignment/>
    </xf>
    <xf numFmtId="0" fontId="24" fillId="28" borderId="125" xfId="0" applyFont="1" applyFill="1" applyBorder="1" applyAlignment="1">
      <alignment/>
    </xf>
    <xf numFmtId="0" fontId="24" fillId="28" borderId="126" xfId="0" applyFont="1" applyFill="1" applyBorder="1" applyAlignment="1">
      <alignment/>
    </xf>
    <xf numFmtId="0" fontId="24" fillId="28" borderId="118" xfId="0" applyFont="1" applyFill="1" applyBorder="1" applyAlignment="1">
      <alignment/>
    </xf>
    <xf numFmtId="0" fontId="41" fillId="28" borderId="36" xfId="0" applyFont="1" applyFill="1" applyBorder="1" applyAlignment="1">
      <alignment horizontal="left"/>
    </xf>
    <xf numFmtId="0" fontId="40" fillId="28" borderId="35" xfId="0" applyFont="1" applyFill="1" applyBorder="1" applyAlignment="1">
      <alignment horizontal="center"/>
    </xf>
    <xf numFmtId="0" fontId="40" fillId="28" borderId="55" xfId="0" applyFont="1" applyFill="1" applyBorder="1" applyAlignment="1">
      <alignment horizontal="center" vertical="center"/>
    </xf>
    <xf numFmtId="0" fontId="40" fillId="28" borderId="51" xfId="0" applyFont="1" applyFill="1" applyBorder="1" applyAlignment="1">
      <alignment horizontal="center" vertical="center"/>
    </xf>
    <xf numFmtId="0" fontId="48" fillId="28" borderId="25" xfId="0" applyFont="1" applyFill="1" applyBorder="1" applyAlignment="1">
      <alignment vertical="center"/>
    </xf>
    <xf numFmtId="0" fontId="48" fillId="28" borderId="25" xfId="0" applyFont="1" applyFill="1" applyBorder="1" applyAlignment="1">
      <alignment horizontal="center"/>
    </xf>
    <xf numFmtId="0" fontId="41" fillId="28" borderId="38" xfId="0" applyFont="1" applyFill="1" applyBorder="1" applyAlignment="1">
      <alignment horizontal="center" vertical="center"/>
    </xf>
    <xf numFmtId="0" fontId="41" fillId="28" borderId="83" xfId="0" applyFont="1" applyFill="1" applyBorder="1" applyAlignment="1">
      <alignment horizontal="center" vertical="center"/>
    </xf>
    <xf numFmtId="0" fontId="41" fillId="28" borderId="87" xfId="0" applyFont="1" applyFill="1" applyBorder="1" applyAlignment="1">
      <alignment horizontal="center" vertical="center"/>
    </xf>
    <xf numFmtId="0" fontId="41" fillId="28" borderId="88" xfId="0" applyFont="1" applyFill="1" applyBorder="1" applyAlignment="1">
      <alignment horizontal="center" vertical="center"/>
    </xf>
    <xf numFmtId="0" fontId="41" fillId="28" borderId="86" xfId="0" applyFont="1" applyFill="1" applyBorder="1" applyAlignment="1">
      <alignment horizontal="center" vertical="center"/>
    </xf>
    <xf numFmtId="0" fontId="40" fillId="28" borderId="65" xfId="53" applyFont="1" applyFill="1" applyBorder="1" applyAlignment="1">
      <alignment horizontal="center" vertical="center"/>
      <protection/>
    </xf>
    <xf numFmtId="0" fontId="53" fillId="34" borderId="88" xfId="0" applyFont="1" applyFill="1" applyBorder="1" applyAlignment="1">
      <alignment horizontal="center" vertical="center"/>
    </xf>
    <xf numFmtId="0" fontId="53" fillId="34" borderId="86" xfId="0" applyFont="1" applyFill="1" applyBorder="1" applyAlignment="1">
      <alignment horizontal="center" vertical="center"/>
    </xf>
    <xf numFmtId="0" fontId="53" fillId="34" borderId="76" xfId="0" applyFont="1" applyFill="1" applyBorder="1" applyAlignment="1">
      <alignment horizontal="center" vertical="center"/>
    </xf>
    <xf numFmtId="0" fontId="53" fillId="34" borderId="85" xfId="0" applyFont="1" applyFill="1" applyBorder="1" applyAlignment="1">
      <alignment horizontal="center" vertical="center"/>
    </xf>
    <xf numFmtId="0" fontId="34" fillId="26" borderId="0" xfId="0" applyFont="1" applyFill="1" applyBorder="1" applyAlignment="1">
      <alignment horizontal="left" vertical="center" shrinkToFit="1"/>
    </xf>
    <xf numFmtId="0" fontId="0" fillId="26" borderId="0" xfId="0" applyFill="1" applyBorder="1" applyAlignment="1">
      <alignment shrinkToFit="1"/>
    </xf>
    <xf numFmtId="0" fontId="45" fillId="0" borderId="64" xfId="0" applyFont="1" applyFill="1" applyBorder="1" applyAlignment="1">
      <alignment horizontal="left"/>
    </xf>
    <xf numFmtId="0" fontId="45" fillId="0" borderId="13" xfId="0" applyFont="1" applyFill="1" applyBorder="1" applyAlignment="1">
      <alignment horizontal="left"/>
    </xf>
    <xf numFmtId="0" fontId="39" fillId="0" borderId="15" xfId="0" applyFont="1" applyFill="1" applyBorder="1" applyAlignment="1">
      <alignment horizontal="left"/>
    </xf>
    <xf numFmtId="0" fontId="39" fillId="0" borderId="71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 wrapText="1"/>
    </xf>
    <xf numFmtId="0" fontId="45" fillId="0" borderId="71" xfId="0" applyFont="1" applyFill="1" applyBorder="1" applyAlignment="1">
      <alignment horizontal="left" wrapText="1"/>
    </xf>
    <xf numFmtId="0" fontId="45" fillId="0" borderId="15" xfId="0" applyFont="1" applyFill="1" applyBorder="1" applyAlignment="1">
      <alignment horizontal="left"/>
    </xf>
    <xf numFmtId="0" fontId="45" fillId="0" borderId="71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center" vertical="center"/>
    </xf>
    <xf numFmtId="0" fontId="41" fillId="0" borderId="7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0" fontId="41" fillId="0" borderId="71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/>
    </xf>
    <xf numFmtId="0" fontId="54" fillId="34" borderId="15" xfId="0" applyFont="1" applyFill="1" applyBorder="1" applyAlignment="1">
      <alignment horizontal="left" vertical="center"/>
    </xf>
    <xf numFmtId="0" fontId="54" fillId="34" borderId="71" xfId="0" applyFont="1" applyFill="1" applyBorder="1" applyAlignment="1">
      <alignment horizontal="left" vertical="center"/>
    </xf>
    <xf numFmtId="0" fontId="54" fillId="34" borderId="16" xfId="0" applyFont="1" applyFill="1" applyBorder="1" applyAlignment="1">
      <alignment horizontal="left" vertical="center"/>
    </xf>
    <xf numFmtId="0" fontId="40" fillId="28" borderId="71" xfId="0" applyFont="1" applyFill="1" applyBorder="1" applyAlignment="1">
      <alignment horizontal="left"/>
    </xf>
    <xf numFmtId="0" fontId="40" fillId="28" borderId="16" xfId="0" applyFont="1" applyFill="1" applyBorder="1" applyAlignment="1">
      <alignment horizontal="left"/>
    </xf>
    <xf numFmtId="0" fontId="20" fillId="33" borderId="15" xfId="0" applyFont="1" applyFill="1" applyBorder="1" applyAlignment="1">
      <alignment horizontal="center" vertical="center"/>
    </xf>
    <xf numFmtId="0" fontId="20" fillId="33" borderId="71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1" fillId="33" borderId="127" xfId="0" applyFont="1" applyFill="1" applyBorder="1" applyAlignment="1">
      <alignment horizontal="center" vertical="center"/>
    </xf>
    <xf numFmtId="0" fontId="21" fillId="33" borderId="128" xfId="0" applyFont="1" applyFill="1" applyBorder="1" applyAlignment="1">
      <alignment horizontal="center" vertical="center"/>
    </xf>
    <xf numFmtId="0" fontId="21" fillId="33" borderId="129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left" vertical="center"/>
    </xf>
    <xf numFmtId="0" fontId="41" fillId="34" borderId="71" xfId="0" applyFont="1" applyFill="1" applyBorder="1" applyAlignment="1">
      <alignment horizontal="left" vertical="center"/>
    </xf>
    <xf numFmtId="0" fontId="41" fillId="34" borderId="16" xfId="0" applyFont="1" applyFill="1" applyBorder="1" applyAlignment="1">
      <alignment horizontal="left" vertical="center"/>
    </xf>
    <xf numFmtId="0" fontId="0" fillId="34" borderId="71" xfId="0" applyFill="1" applyBorder="1" applyAlignment="1">
      <alignment/>
    </xf>
    <xf numFmtId="0" fontId="0" fillId="34" borderId="16" xfId="0" applyFill="1" applyBorder="1" applyAlignment="1">
      <alignment/>
    </xf>
    <xf numFmtId="0" fontId="41" fillId="0" borderId="83" xfId="0" applyFont="1" applyFill="1" applyBorder="1" applyAlignment="1">
      <alignment horizontal="center" vertical="center"/>
    </xf>
    <xf numFmtId="0" fontId="41" fillId="0" borderId="84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left"/>
    </xf>
    <xf numFmtId="0" fontId="39" fillId="34" borderId="71" xfId="0" applyFont="1" applyFill="1" applyBorder="1" applyAlignment="1">
      <alignment horizontal="left"/>
    </xf>
    <xf numFmtId="0" fontId="39" fillId="34" borderId="16" xfId="0" applyFont="1" applyFill="1" applyBorder="1" applyAlignment="1">
      <alignment horizontal="left"/>
    </xf>
    <xf numFmtId="0" fontId="49" fillId="33" borderId="130" xfId="0" applyFont="1" applyFill="1" applyBorder="1" applyAlignment="1">
      <alignment horizontal="center" vertical="center"/>
    </xf>
    <xf numFmtId="0" fontId="49" fillId="33" borderId="131" xfId="0" applyFont="1" applyFill="1" applyBorder="1" applyAlignment="1">
      <alignment horizontal="center" vertical="center"/>
    </xf>
    <xf numFmtId="0" fontId="49" fillId="33" borderId="132" xfId="0" applyFont="1" applyFill="1" applyBorder="1" applyAlignment="1">
      <alignment horizontal="center" vertical="center"/>
    </xf>
    <xf numFmtId="0" fontId="28" fillId="33" borderId="133" xfId="0" applyFont="1" applyFill="1" applyBorder="1" applyAlignment="1">
      <alignment horizontal="center" vertical="center"/>
    </xf>
    <xf numFmtId="0" fontId="28" fillId="33" borderId="134" xfId="0" applyFont="1" applyFill="1" applyBorder="1" applyAlignment="1">
      <alignment horizontal="center" vertical="center"/>
    </xf>
    <xf numFmtId="0" fontId="28" fillId="33" borderId="135" xfId="0" applyFont="1" applyFill="1" applyBorder="1" applyAlignment="1">
      <alignment horizontal="center" vertical="center"/>
    </xf>
    <xf numFmtId="0" fontId="41" fillId="34" borderId="64" xfId="0" applyFont="1" applyFill="1" applyBorder="1" applyAlignment="1">
      <alignment horizontal="left"/>
    </xf>
    <xf numFmtId="0" fontId="39" fillId="34" borderId="13" xfId="0" applyFont="1" applyFill="1" applyBorder="1" applyAlignment="1">
      <alignment horizontal="left"/>
    </xf>
    <xf numFmtId="0" fontId="39" fillId="34" borderId="11" xfId="0" applyFont="1" applyFill="1" applyBorder="1" applyAlignment="1">
      <alignment horizontal="left"/>
    </xf>
    <xf numFmtId="0" fontId="41" fillId="34" borderId="71" xfId="0" applyFont="1" applyFill="1" applyBorder="1" applyAlignment="1">
      <alignment horizontal="left"/>
    </xf>
    <xf numFmtId="0" fontId="41" fillId="34" borderId="16" xfId="0" applyFont="1" applyFill="1" applyBorder="1" applyAlignment="1">
      <alignment horizontal="left"/>
    </xf>
    <xf numFmtId="0" fontId="23" fillId="33" borderId="136" xfId="0" applyFont="1" applyFill="1" applyBorder="1" applyAlignment="1">
      <alignment horizontal="center" vertical="center" textRotation="90"/>
    </xf>
    <xf numFmtId="0" fontId="23" fillId="33" borderId="33" xfId="0" applyFont="1" applyFill="1" applyBorder="1" applyAlignment="1">
      <alignment horizontal="center" vertical="center" textRotation="90"/>
    </xf>
    <xf numFmtId="0" fontId="23" fillId="33" borderId="12" xfId="0" applyFont="1" applyFill="1" applyBorder="1" applyAlignment="1">
      <alignment horizontal="center" vertical="center" textRotation="90"/>
    </xf>
    <xf numFmtId="0" fontId="23" fillId="33" borderId="136" xfId="0" applyFont="1" applyFill="1" applyBorder="1" applyAlignment="1" applyProtection="1">
      <alignment horizontal="center" vertical="center" textRotation="90"/>
      <protection locked="0"/>
    </xf>
    <xf numFmtId="0" fontId="23" fillId="33" borderId="33" xfId="0" applyFont="1" applyFill="1" applyBorder="1" applyAlignment="1" applyProtection="1">
      <alignment horizontal="center" vertical="center" textRotation="90"/>
      <protection locked="0"/>
    </xf>
    <xf numFmtId="0" fontId="23" fillId="33" borderId="12" xfId="0" applyFont="1" applyFill="1" applyBorder="1" applyAlignment="1" applyProtection="1">
      <alignment horizontal="center" vertical="center" textRotation="90"/>
      <protection locked="0"/>
    </xf>
    <xf numFmtId="0" fontId="38" fillId="24" borderId="15" xfId="53" applyFont="1" applyFill="1" applyBorder="1" applyAlignment="1">
      <alignment horizontal="center" vertical="center" wrapText="1"/>
      <protection/>
    </xf>
    <xf numFmtId="0" fontId="38" fillId="24" borderId="71" xfId="53" applyFont="1" applyFill="1" applyBorder="1" applyAlignment="1">
      <alignment horizontal="center" vertical="center" wrapText="1"/>
      <protection/>
    </xf>
    <xf numFmtId="0" fontId="38" fillId="24" borderId="16" xfId="53" applyFont="1" applyFill="1" applyBorder="1" applyAlignment="1">
      <alignment horizontal="center" vertical="center" wrapText="1"/>
      <protection/>
    </xf>
    <xf numFmtId="0" fontId="51" fillId="0" borderId="15" xfId="0" applyFont="1" applyBorder="1" applyAlignment="1">
      <alignment horizontal="center"/>
    </xf>
    <xf numFmtId="0" fontId="51" fillId="0" borderId="7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7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5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49" fillId="24" borderId="136" xfId="53" applyFont="1" applyFill="1" applyBorder="1" applyAlignment="1">
      <alignment horizontal="center" vertical="center"/>
      <protection/>
    </xf>
    <xf numFmtId="0" fontId="49" fillId="24" borderId="12" xfId="53" applyFont="1" applyFill="1" applyBorder="1" applyAlignment="1">
      <alignment horizontal="center" vertical="center"/>
      <protection/>
    </xf>
    <xf numFmtId="0" fontId="49" fillId="24" borderId="136" xfId="53" applyFont="1" applyFill="1" applyBorder="1" applyAlignment="1">
      <alignment horizontal="center" vertical="center"/>
      <protection/>
    </xf>
    <xf numFmtId="0" fontId="49" fillId="24" borderId="12" xfId="53" applyFont="1" applyFill="1" applyBorder="1" applyAlignment="1">
      <alignment horizontal="center" vertical="center"/>
      <protection/>
    </xf>
    <xf numFmtId="0" fontId="25" fillId="24" borderId="15" xfId="53" applyFont="1" applyFill="1" applyBorder="1" applyAlignment="1">
      <alignment horizontal="center" vertical="center"/>
      <protection/>
    </xf>
    <xf numFmtId="0" fontId="25" fillId="24" borderId="71" xfId="53" applyFont="1" applyFill="1" applyBorder="1" applyAlignment="1">
      <alignment horizontal="center" vertical="center"/>
      <protection/>
    </xf>
    <xf numFmtId="0" fontId="25" fillId="24" borderId="16" xfId="53" applyFont="1" applyFill="1" applyBorder="1" applyAlignment="1">
      <alignment horizontal="center" vertical="center"/>
      <protection/>
    </xf>
    <xf numFmtId="0" fontId="21" fillId="32" borderId="15" xfId="53" applyFont="1" applyFill="1" applyBorder="1" applyAlignment="1">
      <alignment horizontal="center" vertical="center"/>
      <protection/>
    </xf>
    <xf numFmtId="0" fontId="21" fillId="32" borderId="71" xfId="53" applyFont="1" applyFill="1" applyBorder="1" applyAlignment="1">
      <alignment horizontal="center" vertical="center"/>
      <protection/>
    </xf>
    <xf numFmtId="0" fontId="21" fillId="32" borderId="16" xfId="53" applyFont="1" applyFill="1" applyBorder="1" applyAlignment="1">
      <alignment horizontal="center" vertical="center"/>
      <protection/>
    </xf>
    <xf numFmtId="0" fontId="20" fillId="32" borderId="15" xfId="53" applyFont="1" applyFill="1" applyBorder="1" applyAlignment="1">
      <alignment horizontal="center" vertical="center"/>
      <protection/>
    </xf>
    <xf numFmtId="0" fontId="20" fillId="32" borderId="71" xfId="53" applyFont="1" applyFill="1" applyBorder="1" applyAlignment="1">
      <alignment horizontal="center" vertical="center"/>
      <protection/>
    </xf>
    <xf numFmtId="0" fontId="20" fillId="32" borderId="15" xfId="53" applyFont="1" applyFill="1" applyBorder="1" applyAlignment="1">
      <alignment horizontal="center" vertical="center"/>
      <protection/>
    </xf>
    <xf numFmtId="0" fontId="20" fillId="32" borderId="71" xfId="53" applyFont="1" applyFill="1" applyBorder="1" applyAlignment="1">
      <alignment horizontal="center" vertical="center"/>
      <protection/>
    </xf>
    <xf numFmtId="0" fontId="20" fillId="32" borderId="16" xfId="53" applyFont="1" applyFill="1" applyBorder="1" applyAlignment="1">
      <alignment horizontal="center" vertical="center"/>
      <protection/>
    </xf>
    <xf numFmtId="0" fontId="22" fillId="24" borderId="136" xfId="0" applyFont="1" applyFill="1" applyBorder="1" applyAlignment="1">
      <alignment horizontal="center" vertical="center" textRotation="90"/>
    </xf>
    <xf numFmtId="0" fontId="22" fillId="24" borderId="12" xfId="0" applyFont="1" applyFill="1" applyBorder="1" applyAlignment="1">
      <alignment horizontal="center" vertical="center" textRotation="90"/>
    </xf>
    <xf numFmtId="0" fontId="37" fillId="26" borderId="0" xfId="0" applyFont="1" applyFill="1" applyBorder="1" applyAlignment="1">
      <alignment horizontal="center"/>
    </xf>
    <xf numFmtId="0" fontId="49" fillId="24" borderId="136" xfId="0" applyFont="1" applyFill="1" applyBorder="1" applyAlignment="1">
      <alignment horizontal="center" vertical="center"/>
    </xf>
    <xf numFmtId="0" fontId="49" fillId="24" borderId="33" xfId="0" applyFont="1" applyFill="1" applyBorder="1" applyAlignment="1">
      <alignment horizontal="center" vertical="center"/>
    </xf>
    <xf numFmtId="0" fontId="49" fillId="24" borderId="12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71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0" fillId="24" borderId="136" xfId="0" applyFont="1" applyFill="1" applyBorder="1" applyAlignment="1">
      <alignment horizontal="center" vertical="center" textRotation="90"/>
    </xf>
    <xf numFmtId="0" fontId="0" fillId="24" borderId="12" xfId="0" applyFont="1" applyFill="1" applyBorder="1" applyAlignment="1">
      <alignment horizontal="center" vertical="center" textRotation="90"/>
    </xf>
    <xf numFmtId="0" fontId="35" fillId="20" borderId="136" xfId="0" applyFont="1" applyFill="1" applyBorder="1" applyAlignment="1" applyProtection="1">
      <alignment horizontal="center" textRotation="90"/>
      <protection locked="0"/>
    </xf>
    <xf numFmtId="0" fontId="35" fillId="20" borderId="12" xfId="0" applyFont="1" applyFill="1" applyBorder="1" applyAlignment="1" applyProtection="1">
      <alignment horizontal="center" textRotation="90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EK spec 2" xfId="52"/>
    <cellStyle name="Normalny_Zeszyt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29"/>
  <sheetViews>
    <sheetView tabSelected="1" zoomScale="60" zoomScaleNormal="60" zoomScalePageLayoutView="70" workbookViewId="0" topLeftCell="A31">
      <selection activeCell="AL54" sqref="AL54"/>
    </sheetView>
  </sheetViews>
  <sheetFormatPr defaultColWidth="4.625" defaultRowHeight="12.75"/>
  <cols>
    <col min="1" max="1" width="4.875" style="0" customWidth="1"/>
    <col min="2" max="2" width="56.50390625" style="0" customWidth="1"/>
    <col min="3" max="3" width="15.50390625" style="5" customWidth="1"/>
    <col min="4" max="4" width="7.50390625" style="23" customWidth="1"/>
    <col min="5" max="5" width="6.50390625" style="12" customWidth="1"/>
    <col min="6" max="6" width="6.00390625" style="19" customWidth="1"/>
    <col min="7" max="7" width="7.50390625" style="19" customWidth="1"/>
    <col min="8" max="8" width="5.625" style="19" customWidth="1"/>
    <col min="9" max="9" width="6.00390625" style="19" customWidth="1"/>
    <col min="10" max="10" width="5.875" style="19" customWidth="1"/>
    <col min="11" max="11" width="5.50390625" style="19" customWidth="1"/>
    <col min="12" max="12" width="7.125" style="19" customWidth="1"/>
    <col min="13" max="13" width="6.375" style="19" customWidth="1"/>
    <col min="14" max="15" width="5.625" style="19" customWidth="1"/>
    <col min="16" max="16" width="5.625" style="37" customWidth="1"/>
    <col min="17" max="17" width="6.625" style="37" customWidth="1"/>
    <col min="18" max="19" width="5.625" style="37" customWidth="1"/>
    <col min="20" max="20" width="5.00390625" style="37" customWidth="1"/>
    <col min="21" max="21" width="5.50390625" style="37" customWidth="1"/>
    <col min="22" max="22" width="6.625" style="37" customWidth="1"/>
    <col min="23" max="24" width="5.50390625" style="37" customWidth="1"/>
    <col min="25" max="25" width="6.125" style="37" customWidth="1"/>
    <col min="26" max="26" width="4.50390625" style="37" customWidth="1"/>
    <col min="27" max="27" width="5.125" style="37" customWidth="1"/>
    <col min="28" max="28" width="6.125" style="37" customWidth="1"/>
    <col min="29" max="29" width="5.125" style="37" customWidth="1"/>
    <col min="30" max="31" width="4.50390625" style="37" customWidth="1"/>
    <col min="32" max="33" width="5.375" style="37" customWidth="1"/>
    <col min="34" max="34" width="6.50390625" style="37" customWidth="1"/>
    <col min="35" max="35" width="5.00390625" style="37" customWidth="1"/>
    <col min="36" max="36" width="6.00390625" style="37" customWidth="1"/>
    <col min="37" max="37" width="6.50390625" style="37" customWidth="1"/>
    <col min="38" max="38" width="5.625" style="38" customWidth="1"/>
    <col min="39" max="154" width="4.625" style="83" customWidth="1"/>
  </cols>
  <sheetData>
    <row r="1" spans="1:38" ht="18" customHeight="1" thickBot="1">
      <c r="A1" s="594" t="s">
        <v>7</v>
      </c>
      <c r="B1" s="591" t="s">
        <v>8</v>
      </c>
      <c r="C1" s="602" t="s">
        <v>9</v>
      </c>
      <c r="D1" s="605" t="s">
        <v>10</v>
      </c>
      <c r="E1" s="602" t="s">
        <v>11</v>
      </c>
      <c r="F1" s="574" t="s">
        <v>129</v>
      </c>
      <c r="G1" s="575"/>
      <c r="H1" s="575"/>
      <c r="I1" s="575"/>
      <c r="J1" s="575"/>
      <c r="K1" s="575"/>
      <c r="L1" s="575"/>
      <c r="M1" s="575"/>
      <c r="N1" s="575"/>
      <c r="O1" s="576"/>
      <c r="P1" s="574" t="s">
        <v>26</v>
      </c>
      <c r="Q1" s="575"/>
      <c r="R1" s="575"/>
      <c r="S1" s="575"/>
      <c r="T1" s="575"/>
      <c r="U1" s="575"/>
      <c r="V1" s="575"/>
      <c r="W1" s="575"/>
      <c r="X1" s="575"/>
      <c r="Y1" s="575"/>
      <c r="Z1" s="576"/>
      <c r="AA1" s="574" t="s">
        <v>27</v>
      </c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6"/>
    </row>
    <row r="2" spans="1:38" ht="18" customHeight="1">
      <c r="A2" s="595"/>
      <c r="B2" s="592"/>
      <c r="C2" s="603"/>
      <c r="D2" s="606"/>
      <c r="E2" s="603"/>
      <c r="F2" s="577" t="s">
        <v>1</v>
      </c>
      <c r="G2" s="578"/>
      <c r="H2" s="578"/>
      <c r="I2" s="578"/>
      <c r="J2" s="579"/>
      <c r="K2" s="577" t="s">
        <v>2</v>
      </c>
      <c r="L2" s="578"/>
      <c r="M2" s="578"/>
      <c r="N2" s="578"/>
      <c r="O2" s="579"/>
      <c r="P2" s="577" t="s">
        <v>3</v>
      </c>
      <c r="Q2" s="578"/>
      <c r="R2" s="578"/>
      <c r="S2" s="578"/>
      <c r="T2" s="579"/>
      <c r="U2" s="577" t="s">
        <v>4</v>
      </c>
      <c r="V2" s="578"/>
      <c r="W2" s="578"/>
      <c r="X2" s="578"/>
      <c r="Y2" s="578"/>
      <c r="Z2" s="579"/>
      <c r="AA2" s="577" t="s">
        <v>5</v>
      </c>
      <c r="AB2" s="578"/>
      <c r="AC2" s="578"/>
      <c r="AD2" s="578"/>
      <c r="AE2" s="578"/>
      <c r="AF2" s="579"/>
      <c r="AG2" s="577" t="s">
        <v>6</v>
      </c>
      <c r="AH2" s="578"/>
      <c r="AI2" s="578"/>
      <c r="AJ2" s="578"/>
      <c r="AK2" s="578"/>
      <c r="AL2" s="579"/>
    </row>
    <row r="3" spans="1:154" s="1" customFormat="1" ht="62.25" customHeight="1" thickBot="1">
      <c r="A3" s="596"/>
      <c r="B3" s="593"/>
      <c r="C3" s="604"/>
      <c r="D3" s="607"/>
      <c r="E3" s="604"/>
      <c r="F3" s="279" t="s">
        <v>12</v>
      </c>
      <c r="G3" s="280" t="s">
        <v>13</v>
      </c>
      <c r="H3" s="281" t="s">
        <v>113</v>
      </c>
      <c r="I3" s="282" t="s">
        <v>10</v>
      </c>
      <c r="J3" s="283" t="s">
        <v>14</v>
      </c>
      <c r="K3" s="284" t="s">
        <v>12</v>
      </c>
      <c r="L3" s="280" t="s">
        <v>13</v>
      </c>
      <c r="M3" s="281" t="s">
        <v>113</v>
      </c>
      <c r="N3" s="282" t="s">
        <v>10</v>
      </c>
      <c r="O3" s="283" t="s">
        <v>14</v>
      </c>
      <c r="P3" s="284" t="s">
        <v>12</v>
      </c>
      <c r="Q3" s="280" t="s">
        <v>13</v>
      </c>
      <c r="R3" s="281" t="s">
        <v>113</v>
      </c>
      <c r="S3" s="282" t="s">
        <v>10</v>
      </c>
      <c r="T3" s="283" t="s">
        <v>14</v>
      </c>
      <c r="U3" s="284" t="s">
        <v>12</v>
      </c>
      <c r="V3" s="280" t="s">
        <v>13</v>
      </c>
      <c r="W3" s="281" t="s">
        <v>113</v>
      </c>
      <c r="X3" s="285" t="s">
        <v>15</v>
      </c>
      <c r="Y3" s="282" t="s">
        <v>10</v>
      </c>
      <c r="Z3" s="283" t="s">
        <v>14</v>
      </c>
      <c r="AA3" s="284" t="s">
        <v>12</v>
      </c>
      <c r="AB3" s="280" t="s">
        <v>13</v>
      </c>
      <c r="AC3" s="281" t="s">
        <v>113</v>
      </c>
      <c r="AD3" s="285" t="s">
        <v>16</v>
      </c>
      <c r="AE3" s="282" t="s">
        <v>10</v>
      </c>
      <c r="AF3" s="283" t="s">
        <v>14</v>
      </c>
      <c r="AG3" s="284" t="s">
        <v>12</v>
      </c>
      <c r="AH3" s="280" t="s">
        <v>13</v>
      </c>
      <c r="AI3" s="281" t="s">
        <v>113</v>
      </c>
      <c r="AJ3" s="285" t="s">
        <v>16</v>
      </c>
      <c r="AK3" s="282" t="s">
        <v>10</v>
      </c>
      <c r="AL3" s="283" t="s">
        <v>14</v>
      </c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</row>
    <row r="4" spans="1:154" s="15" customFormat="1" ht="15.75" customHeight="1" thickBot="1">
      <c r="A4" s="588" t="s">
        <v>48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590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</row>
    <row r="5" spans="1:154" s="2" customFormat="1" ht="15.75" customHeight="1">
      <c r="A5" s="75" t="s">
        <v>83</v>
      </c>
      <c r="B5" s="273" t="s">
        <v>32</v>
      </c>
      <c r="C5" s="46"/>
      <c r="D5" s="47">
        <v>2</v>
      </c>
      <c r="E5" s="48">
        <v>30</v>
      </c>
      <c r="F5" s="24">
        <v>30</v>
      </c>
      <c r="G5" s="25">
        <v>30</v>
      </c>
      <c r="H5" s="26"/>
      <c r="I5" s="27">
        <v>2</v>
      </c>
      <c r="J5" s="49" t="s">
        <v>17</v>
      </c>
      <c r="K5" s="24"/>
      <c r="L5" s="25"/>
      <c r="M5" s="26"/>
      <c r="N5" s="27"/>
      <c r="O5" s="27"/>
      <c r="P5" s="50"/>
      <c r="Q5" s="51"/>
      <c r="R5" s="52"/>
      <c r="S5" s="53"/>
      <c r="T5" s="54"/>
      <c r="U5" s="24"/>
      <c r="V5" s="25"/>
      <c r="W5" s="28"/>
      <c r="X5" s="29"/>
      <c r="Y5" s="27"/>
      <c r="Z5" s="27"/>
      <c r="AA5" s="24"/>
      <c r="AB5" s="25"/>
      <c r="AC5" s="28"/>
      <c r="AD5" s="55"/>
      <c r="AE5" s="53"/>
      <c r="AF5" s="54"/>
      <c r="AG5" s="50"/>
      <c r="AH5" s="51"/>
      <c r="AI5" s="52"/>
      <c r="AJ5" s="55"/>
      <c r="AK5" s="53"/>
      <c r="AL5" s="54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</row>
    <row r="6" spans="1:154" s="2" customFormat="1" ht="15.75" customHeight="1">
      <c r="A6" s="47" t="s">
        <v>84</v>
      </c>
      <c r="B6" s="273" t="s">
        <v>60</v>
      </c>
      <c r="C6" s="46"/>
      <c r="D6" s="47">
        <v>1</v>
      </c>
      <c r="E6" s="48">
        <v>15</v>
      </c>
      <c r="F6" s="24">
        <v>15</v>
      </c>
      <c r="G6" s="25">
        <v>15</v>
      </c>
      <c r="H6" s="26"/>
      <c r="I6" s="27">
        <v>1</v>
      </c>
      <c r="J6" s="29" t="s">
        <v>18</v>
      </c>
      <c r="K6" s="24"/>
      <c r="L6" s="25"/>
      <c r="M6" s="26"/>
      <c r="N6" s="27"/>
      <c r="O6" s="27"/>
      <c r="P6" s="50"/>
      <c r="Q6" s="51"/>
      <c r="R6" s="52"/>
      <c r="S6" s="53"/>
      <c r="T6" s="54"/>
      <c r="U6" s="24"/>
      <c r="V6" s="25"/>
      <c r="W6" s="28"/>
      <c r="X6" s="29"/>
      <c r="Y6" s="27"/>
      <c r="Z6" s="27"/>
      <c r="AA6" s="24"/>
      <c r="AB6" s="25"/>
      <c r="AC6" s="28"/>
      <c r="AD6" s="55"/>
      <c r="AE6" s="53"/>
      <c r="AF6" s="54"/>
      <c r="AG6" s="50"/>
      <c r="AH6" s="51"/>
      <c r="AI6" s="52"/>
      <c r="AJ6" s="55"/>
      <c r="AK6" s="53"/>
      <c r="AL6" s="54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</row>
    <row r="7" spans="1:154" s="2" customFormat="1" ht="15.75" customHeight="1">
      <c r="A7" s="74" t="s">
        <v>85</v>
      </c>
      <c r="B7" s="271" t="s">
        <v>127</v>
      </c>
      <c r="C7" s="73"/>
      <c r="D7" s="47">
        <v>0</v>
      </c>
      <c r="E7" s="48">
        <v>0</v>
      </c>
      <c r="F7" s="24"/>
      <c r="G7" s="25"/>
      <c r="H7" s="34"/>
      <c r="I7" s="35">
        <v>0</v>
      </c>
      <c r="J7" s="58" t="s">
        <v>18</v>
      </c>
      <c r="K7" s="32"/>
      <c r="L7" s="33"/>
      <c r="M7" s="34"/>
      <c r="N7" s="35"/>
      <c r="O7" s="35"/>
      <c r="P7" s="24"/>
      <c r="Q7" s="25"/>
      <c r="R7" s="28"/>
      <c r="S7" s="27"/>
      <c r="T7" s="31"/>
      <c r="U7" s="24"/>
      <c r="V7" s="25"/>
      <c r="W7" s="25"/>
      <c r="X7" s="26"/>
      <c r="Y7" s="27"/>
      <c r="Z7" s="27"/>
      <c r="AA7" s="24"/>
      <c r="AB7" s="25"/>
      <c r="AC7" s="28"/>
      <c r="AD7" s="26"/>
      <c r="AE7" s="27"/>
      <c r="AF7" s="31"/>
      <c r="AG7" s="30"/>
      <c r="AH7" s="25"/>
      <c r="AI7" s="28"/>
      <c r="AJ7" s="26"/>
      <c r="AK7" s="27"/>
      <c r="AL7" s="31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</row>
    <row r="8" spans="1:154" s="2" customFormat="1" ht="18" customHeight="1" thickBot="1">
      <c r="A8" s="151" t="s">
        <v>97</v>
      </c>
      <c r="B8" s="272" t="s">
        <v>136</v>
      </c>
      <c r="C8" s="267"/>
      <c r="D8" s="268">
        <v>0</v>
      </c>
      <c r="E8" s="54">
        <v>60</v>
      </c>
      <c r="F8" s="24">
        <v>30</v>
      </c>
      <c r="G8" s="25"/>
      <c r="H8" s="34">
        <v>30</v>
      </c>
      <c r="I8" s="57">
        <v>0</v>
      </c>
      <c r="J8" s="58" t="s">
        <v>18</v>
      </c>
      <c r="K8" s="32">
        <v>30</v>
      </c>
      <c r="L8" s="33"/>
      <c r="M8" s="34">
        <v>30</v>
      </c>
      <c r="N8" s="35">
        <v>0</v>
      </c>
      <c r="O8" s="35" t="s">
        <v>18</v>
      </c>
      <c r="P8" s="70"/>
      <c r="Q8" s="33"/>
      <c r="R8" s="71"/>
      <c r="S8" s="35"/>
      <c r="T8" s="72"/>
      <c r="U8" s="32"/>
      <c r="V8" s="33"/>
      <c r="W8" s="71"/>
      <c r="X8" s="58"/>
      <c r="Y8" s="35"/>
      <c r="Z8" s="35"/>
      <c r="AA8" s="32"/>
      <c r="AB8" s="33"/>
      <c r="AC8" s="71"/>
      <c r="AD8" s="34"/>
      <c r="AE8" s="35"/>
      <c r="AF8" s="72"/>
      <c r="AG8" s="70"/>
      <c r="AH8" s="33"/>
      <c r="AI8" s="71"/>
      <c r="AJ8" s="34"/>
      <c r="AK8" s="35"/>
      <c r="AL8" s="72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</row>
    <row r="9" spans="1:154" s="14" customFormat="1" ht="24.75" customHeight="1" thickBot="1">
      <c r="A9" s="563" t="s">
        <v>19</v>
      </c>
      <c r="B9" s="564"/>
      <c r="C9" s="565"/>
      <c r="D9" s="177">
        <f aca="true" t="shared" si="0" ref="D9:I9">SUM(D5:D8)</f>
        <v>3</v>
      </c>
      <c r="E9" s="176">
        <f t="shared" si="0"/>
        <v>105</v>
      </c>
      <c r="F9" s="178">
        <f t="shared" si="0"/>
        <v>75</v>
      </c>
      <c r="G9" s="179">
        <f t="shared" si="0"/>
        <v>45</v>
      </c>
      <c r="H9" s="180">
        <f t="shared" si="0"/>
        <v>30</v>
      </c>
      <c r="I9" s="181">
        <f t="shared" si="0"/>
        <v>3</v>
      </c>
      <c r="J9" s="181"/>
      <c r="K9" s="182">
        <f>SUM(K5:K8)</f>
        <v>30</v>
      </c>
      <c r="L9" s="179"/>
      <c r="M9" s="176">
        <f>SUM(M5:M8)</f>
        <v>30</v>
      </c>
      <c r="N9" s="176"/>
      <c r="O9" s="176"/>
      <c r="P9" s="182"/>
      <c r="Q9" s="179"/>
      <c r="R9" s="175"/>
      <c r="S9" s="181"/>
      <c r="T9" s="181"/>
      <c r="U9" s="182"/>
      <c r="V9" s="179"/>
      <c r="W9" s="175"/>
      <c r="X9" s="175"/>
      <c r="Y9" s="181"/>
      <c r="Z9" s="176"/>
      <c r="AA9" s="182"/>
      <c r="AB9" s="182"/>
      <c r="AC9" s="182"/>
      <c r="AD9" s="175"/>
      <c r="AE9" s="174"/>
      <c r="AF9" s="181"/>
      <c r="AG9" s="182"/>
      <c r="AH9" s="182"/>
      <c r="AI9" s="182"/>
      <c r="AJ9" s="176"/>
      <c r="AK9" s="181"/>
      <c r="AL9" s="176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</row>
    <row r="10" spans="1:154" s="14" customFormat="1" ht="15.75" customHeight="1" thickBot="1">
      <c r="A10" s="588" t="s">
        <v>137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600"/>
      <c r="U10" s="600"/>
      <c r="V10" s="600"/>
      <c r="W10" s="600"/>
      <c r="X10" s="600"/>
      <c r="Y10" s="600"/>
      <c r="Z10" s="600"/>
      <c r="AA10" s="600"/>
      <c r="AB10" s="600"/>
      <c r="AC10" s="600"/>
      <c r="AD10" s="600"/>
      <c r="AE10" s="600"/>
      <c r="AF10" s="600"/>
      <c r="AG10" s="600"/>
      <c r="AH10" s="600"/>
      <c r="AI10" s="600"/>
      <c r="AJ10" s="600"/>
      <c r="AK10" s="600"/>
      <c r="AL10" s="601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</row>
    <row r="11" spans="1:154" s="14" customFormat="1" ht="15.75" customHeight="1">
      <c r="A11" s="75" t="s">
        <v>98</v>
      </c>
      <c r="B11" s="274" t="s">
        <v>133</v>
      </c>
      <c r="C11" s="183"/>
      <c r="D11" s="75">
        <v>2</v>
      </c>
      <c r="E11" s="75">
        <v>30</v>
      </c>
      <c r="F11" s="76">
        <v>30</v>
      </c>
      <c r="G11" s="68">
        <v>30</v>
      </c>
      <c r="H11" s="43"/>
      <c r="I11" s="44">
        <v>2</v>
      </c>
      <c r="J11" s="44" t="s">
        <v>17</v>
      </c>
      <c r="K11" s="76"/>
      <c r="L11" s="68"/>
      <c r="M11" s="43"/>
      <c r="N11" s="44"/>
      <c r="O11" s="44"/>
      <c r="P11" s="76"/>
      <c r="Q11" s="184"/>
      <c r="R11" s="185"/>
      <c r="S11" s="186"/>
      <c r="T11" s="186"/>
      <c r="U11" s="187"/>
      <c r="V11" s="184"/>
      <c r="W11" s="184"/>
      <c r="X11" s="185"/>
      <c r="Y11" s="186"/>
      <c r="Z11" s="186"/>
      <c r="AA11" s="187"/>
      <c r="AB11" s="184"/>
      <c r="AC11" s="184"/>
      <c r="AD11" s="185"/>
      <c r="AE11" s="186"/>
      <c r="AF11" s="186"/>
      <c r="AG11" s="187"/>
      <c r="AH11" s="184"/>
      <c r="AI11" s="184"/>
      <c r="AJ11" s="185"/>
      <c r="AK11" s="186"/>
      <c r="AL11" s="188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</row>
    <row r="12" spans="1:154" s="14" customFormat="1" ht="15.75" customHeight="1">
      <c r="A12" s="275" t="s">
        <v>99</v>
      </c>
      <c r="B12" s="271" t="s">
        <v>58</v>
      </c>
      <c r="C12" s="189"/>
      <c r="D12" s="74">
        <v>2</v>
      </c>
      <c r="E12" s="74">
        <v>30</v>
      </c>
      <c r="F12" s="24">
        <v>30</v>
      </c>
      <c r="G12" s="25">
        <v>30</v>
      </c>
      <c r="H12" s="26"/>
      <c r="I12" s="27">
        <v>2</v>
      </c>
      <c r="J12" s="27" t="s">
        <v>81</v>
      </c>
      <c r="K12" s="24"/>
      <c r="L12" s="25"/>
      <c r="M12" s="26"/>
      <c r="N12" s="27"/>
      <c r="O12" s="27"/>
      <c r="P12" s="24"/>
      <c r="Q12" s="190"/>
      <c r="R12" s="78"/>
      <c r="S12" s="191"/>
      <c r="T12" s="191"/>
      <c r="U12" s="192"/>
      <c r="V12" s="190"/>
      <c r="W12" s="190"/>
      <c r="X12" s="78"/>
      <c r="Y12" s="191"/>
      <c r="Z12" s="191"/>
      <c r="AA12" s="192"/>
      <c r="AB12" s="190"/>
      <c r="AC12" s="190"/>
      <c r="AD12" s="78"/>
      <c r="AE12" s="191"/>
      <c r="AF12" s="191"/>
      <c r="AG12" s="192"/>
      <c r="AH12" s="190"/>
      <c r="AI12" s="190"/>
      <c r="AJ12" s="78"/>
      <c r="AK12" s="191"/>
      <c r="AL12" s="193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</row>
    <row r="13" spans="1:154" s="14" customFormat="1" ht="15.75" customHeight="1" thickBot="1">
      <c r="A13" s="276" t="s">
        <v>86</v>
      </c>
      <c r="B13" s="277" t="s">
        <v>134</v>
      </c>
      <c r="C13" s="194"/>
      <c r="D13" s="195">
        <v>2</v>
      </c>
      <c r="E13" s="195">
        <v>30</v>
      </c>
      <c r="F13" s="145"/>
      <c r="G13" s="144"/>
      <c r="H13" s="146"/>
      <c r="I13" s="143"/>
      <c r="J13" s="143"/>
      <c r="K13" s="145">
        <v>30</v>
      </c>
      <c r="L13" s="144">
        <v>30</v>
      </c>
      <c r="M13" s="146"/>
      <c r="N13" s="143">
        <v>2</v>
      </c>
      <c r="O13" s="143" t="s">
        <v>17</v>
      </c>
      <c r="P13" s="145"/>
      <c r="Q13" s="196"/>
      <c r="R13" s="197"/>
      <c r="S13" s="198"/>
      <c r="T13" s="198"/>
      <c r="U13" s="199"/>
      <c r="V13" s="196"/>
      <c r="W13" s="196"/>
      <c r="X13" s="197"/>
      <c r="Y13" s="198"/>
      <c r="Z13" s="198"/>
      <c r="AA13" s="199"/>
      <c r="AB13" s="196"/>
      <c r="AC13" s="196"/>
      <c r="AD13" s="197"/>
      <c r="AE13" s="198"/>
      <c r="AF13" s="198"/>
      <c r="AG13" s="199"/>
      <c r="AH13" s="196"/>
      <c r="AI13" s="196"/>
      <c r="AJ13" s="197"/>
      <c r="AK13" s="198"/>
      <c r="AL13" s="200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</row>
    <row r="14" spans="1:154" s="14" customFormat="1" ht="24" customHeight="1" thickBot="1">
      <c r="A14" s="563" t="s">
        <v>19</v>
      </c>
      <c r="B14" s="564"/>
      <c r="C14" s="278"/>
      <c r="D14" s="181">
        <f>D11+D12+D13</f>
        <v>6</v>
      </c>
      <c r="E14" s="181">
        <f>E11+E12+E13</f>
        <v>90</v>
      </c>
      <c r="F14" s="201">
        <f>SUM(F11:F13)</f>
        <v>60</v>
      </c>
      <c r="G14" s="202">
        <f>SUM(G11:G13)</f>
        <v>60</v>
      </c>
      <c r="H14" s="202"/>
      <c r="I14" s="174">
        <f>SUM(I11:I13)</f>
        <v>4</v>
      </c>
      <c r="J14" s="181"/>
      <c r="K14" s="203">
        <v>30</v>
      </c>
      <c r="L14" s="179">
        <v>30</v>
      </c>
      <c r="M14" s="180"/>
      <c r="N14" s="201">
        <v>2</v>
      </c>
      <c r="O14" s="181"/>
      <c r="P14" s="203"/>
      <c r="Q14" s="179"/>
      <c r="R14" s="204"/>
      <c r="S14" s="174"/>
      <c r="T14" s="181"/>
      <c r="U14" s="203"/>
      <c r="V14" s="179"/>
      <c r="W14" s="179"/>
      <c r="X14" s="204"/>
      <c r="Y14" s="174"/>
      <c r="Z14" s="174"/>
      <c r="AA14" s="178"/>
      <c r="AB14" s="179"/>
      <c r="AC14" s="179"/>
      <c r="AD14" s="180"/>
      <c r="AE14" s="181"/>
      <c r="AF14" s="181"/>
      <c r="AG14" s="203"/>
      <c r="AH14" s="179"/>
      <c r="AI14" s="179"/>
      <c r="AJ14" s="180"/>
      <c r="AK14" s="174"/>
      <c r="AL14" s="181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</row>
    <row r="15" spans="1:154" s="15" customFormat="1" ht="15.75" customHeight="1" thickBot="1">
      <c r="A15" s="588" t="s">
        <v>49</v>
      </c>
      <c r="B15" s="589"/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589"/>
      <c r="AB15" s="598"/>
      <c r="AC15" s="589"/>
      <c r="AD15" s="589"/>
      <c r="AE15" s="589"/>
      <c r="AF15" s="589"/>
      <c r="AG15" s="589"/>
      <c r="AH15" s="589"/>
      <c r="AI15" s="589"/>
      <c r="AJ15" s="589"/>
      <c r="AK15" s="589"/>
      <c r="AL15" s="590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</row>
    <row r="16" spans="1:154" s="2" customFormat="1" ht="15.75" customHeight="1">
      <c r="A16" s="75" t="s">
        <v>87</v>
      </c>
      <c r="B16" s="310" t="s">
        <v>35</v>
      </c>
      <c r="C16" s="315"/>
      <c r="D16" s="316">
        <v>11</v>
      </c>
      <c r="E16" s="308">
        <v>120</v>
      </c>
      <c r="F16" s="32">
        <v>120</v>
      </c>
      <c r="G16" s="33"/>
      <c r="H16" s="34">
        <v>120</v>
      </c>
      <c r="I16" s="57">
        <v>11</v>
      </c>
      <c r="J16" s="58" t="s">
        <v>17</v>
      </c>
      <c r="K16" s="32"/>
      <c r="L16" s="33"/>
      <c r="M16" s="34"/>
      <c r="N16" s="35"/>
      <c r="O16" s="35"/>
      <c r="P16" s="59"/>
      <c r="Q16" s="60"/>
      <c r="R16" s="61"/>
      <c r="S16" s="62"/>
      <c r="T16" s="62"/>
      <c r="U16" s="59"/>
      <c r="V16" s="60"/>
      <c r="W16" s="63"/>
      <c r="X16" s="61"/>
      <c r="Y16" s="62"/>
      <c r="Z16" s="62"/>
      <c r="AA16" s="59"/>
      <c r="AB16" s="60"/>
      <c r="AC16" s="63"/>
      <c r="AD16" s="61"/>
      <c r="AE16" s="62"/>
      <c r="AF16" s="62"/>
      <c r="AG16" s="59"/>
      <c r="AH16" s="60"/>
      <c r="AI16" s="63"/>
      <c r="AJ16" s="61"/>
      <c r="AK16" s="62"/>
      <c r="AL16" s="62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</row>
    <row r="17" spans="1:154" s="2" customFormat="1" ht="15.75" customHeight="1">
      <c r="A17" s="74" t="s">
        <v>88</v>
      </c>
      <c r="B17" s="310" t="s">
        <v>36</v>
      </c>
      <c r="C17" s="315"/>
      <c r="D17" s="316">
        <v>11</v>
      </c>
      <c r="E17" s="308">
        <v>120</v>
      </c>
      <c r="F17" s="337"/>
      <c r="G17" s="486"/>
      <c r="H17" s="345"/>
      <c r="I17" s="487"/>
      <c r="J17" s="488"/>
      <c r="K17" s="337">
        <v>120</v>
      </c>
      <c r="L17" s="486"/>
      <c r="M17" s="345">
        <v>120</v>
      </c>
      <c r="N17" s="489">
        <v>11</v>
      </c>
      <c r="O17" s="341" t="s">
        <v>38</v>
      </c>
      <c r="P17" s="490"/>
      <c r="Q17" s="324"/>
      <c r="R17" s="491"/>
      <c r="S17" s="326"/>
      <c r="T17" s="326"/>
      <c r="U17" s="490"/>
      <c r="V17" s="324"/>
      <c r="W17" s="325"/>
      <c r="X17" s="491"/>
      <c r="Y17" s="326"/>
      <c r="Z17" s="326"/>
      <c r="AA17" s="490"/>
      <c r="AB17" s="324"/>
      <c r="AC17" s="325"/>
      <c r="AD17" s="491"/>
      <c r="AE17" s="326"/>
      <c r="AF17" s="326"/>
      <c r="AG17" s="490"/>
      <c r="AH17" s="324"/>
      <c r="AI17" s="325"/>
      <c r="AJ17" s="491"/>
      <c r="AK17" s="326"/>
      <c r="AL17" s="326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</row>
    <row r="18" spans="1:154" s="2" customFormat="1" ht="15.75" customHeight="1">
      <c r="A18" s="74" t="s">
        <v>89</v>
      </c>
      <c r="B18" s="310" t="s">
        <v>37</v>
      </c>
      <c r="C18" s="315"/>
      <c r="D18" s="316">
        <v>11</v>
      </c>
      <c r="E18" s="308">
        <v>120</v>
      </c>
      <c r="F18" s="337"/>
      <c r="G18" s="486"/>
      <c r="H18" s="345"/>
      <c r="I18" s="487"/>
      <c r="J18" s="488"/>
      <c r="K18" s="337"/>
      <c r="L18" s="486"/>
      <c r="M18" s="345"/>
      <c r="N18" s="489"/>
      <c r="O18" s="341"/>
      <c r="P18" s="490">
        <v>120</v>
      </c>
      <c r="Q18" s="324"/>
      <c r="R18" s="491">
        <v>120</v>
      </c>
      <c r="S18" s="326">
        <v>11</v>
      </c>
      <c r="T18" s="326" t="s">
        <v>17</v>
      </c>
      <c r="U18" s="490"/>
      <c r="V18" s="324"/>
      <c r="W18" s="325"/>
      <c r="X18" s="491"/>
      <c r="Y18" s="326"/>
      <c r="Z18" s="326"/>
      <c r="AA18" s="490"/>
      <c r="AB18" s="324"/>
      <c r="AC18" s="325"/>
      <c r="AD18" s="491"/>
      <c r="AE18" s="326"/>
      <c r="AF18" s="326"/>
      <c r="AG18" s="490"/>
      <c r="AH18" s="324"/>
      <c r="AI18" s="325"/>
      <c r="AJ18" s="491"/>
      <c r="AK18" s="326"/>
      <c r="AL18" s="326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</row>
    <row r="19" spans="1:154" s="2" customFormat="1" ht="15.75" customHeight="1">
      <c r="A19" s="74" t="s">
        <v>90</v>
      </c>
      <c r="B19" s="310" t="s">
        <v>55</v>
      </c>
      <c r="C19" s="315"/>
      <c r="D19" s="316">
        <v>11</v>
      </c>
      <c r="E19" s="308">
        <v>120</v>
      </c>
      <c r="F19" s="337"/>
      <c r="G19" s="486"/>
      <c r="H19" s="345"/>
      <c r="I19" s="487"/>
      <c r="J19" s="488"/>
      <c r="K19" s="337"/>
      <c r="L19" s="486"/>
      <c r="M19" s="345"/>
      <c r="N19" s="489"/>
      <c r="O19" s="341"/>
      <c r="P19" s="490"/>
      <c r="Q19" s="324"/>
      <c r="R19" s="491"/>
      <c r="S19" s="326"/>
      <c r="T19" s="326"/>
      <c r="U19" s="490">
        <v>120</v>
      </c>
      <c r="V19" s="324"/>
      <c r="W19" s="325">
        <v>120</v>
      </c>
      <c r="X19" s="491"/>
      <c r="Y19" s="326">
        <v>11</v>
      </c>
      <c r="Z19" s="326" t="s">
        <v>38</v>
      </c>
      <c r="AA19" s="490"/>
      <c r="AB19" s="324"/>
      <c r="AC19" s="325"/>
      <c r="AD19" s="491"/>
      <c r="AE19" s="326"/>
      <c r="AF19" s="326"/>
      <c r="AG19" s="490"/>
      <c r="AH19" s="324"/>
      <c r="AI19" s="325"/>
      <c r="AJ19" s="491"/>
      <c r="AK19" s="326"/>
      <c r="AL19" s="326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</row>
    <row r="20" spans="1:154" s="2" customFormat="1" ht="15.75" customHeight="1">
      <c r="A20" s="74" t="s">
        <v>91</v>
      </c>
      <c r="B20" s="310" t="s">
        <v>56</v>
      </c>
      <c r="C20" s="317"/>
      <c r="D20" s="312">
        <v>11</v>
      </c>
      <c r="E20" s="309">
        <v>120</v>
      </c>
      <c r="F20" s="333"/>
      <c r="G20" s="331"/>
      <c r="H20" s="334"/>
      <c r="I20" s="328"/>
      <c r="J20" s="328"/>
      <c r="K20" s="333"/>
      <c r="L20" s="331"/>
      <c r="M20" s="334"/>
      <c r="N20" s="492"/>
      <c r="O20" s="328"/>
      <c r="P20" s="333"/>
      <c r="Q20" s="331"/>
      <c r="R20" s="334"/>
      <c r="S20" s="328"/>
      <c r="T20" s="328"/>
      <c r="U20" s="333"/>
      <c r="V20" s="331"/>
      <c r="W20" s="327"/>
      <c r="X20" s="334"/>
      <c r="Y20" s="328"/>
      <c r="Z20" s="328"/>
      <c r="AA20" s="490">
        <v>120</v>
      </c>
      <c r="AB20" s="324"/>
      <c r="AC20" s="325">
        <v>120</v>
      </c>
      <c r="AD20" s="491"/>
      <c r="AE20" s="326">
        <v>11</v>
      </c>
      <c r="AF20" s="326" t="s">
        <v>17</v>
      </c>
      <c r="AG20" s="490"/>
      <c r="AH20" s="324"/>
      <c r="AI20" s="325"/>
      <c r="AJ20" s="491"/>
      <c r="AK20" s="326"/>
      <c r="AL20" s="326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</row>
    <row r="21" spans="1:154" s="2" customFormat="1" ht="15.75" customHeight="1">
      <c r="A21" s="74" t="s">
        <v>92</v>
      </c>
      <c r="B21" s="310" t="s">
        <v>57</v>
      </c>
      <c r="C21" s="311"/>
      <c r="D21" s="312">
        <v>10</v>
      </c>
      <c r="E21" s="309">
        <v>120</v>
      </c>
      <c r="F21" s="333"/>
      <c r="G21" s="331"/>
      <c r="H21" s="334"/>
      <c r="I21" s="328"/>
      <c r="J21" s="328"/>
      <c r="K21" s="333"/>
      <c r="L21" s="331"/>
      <c r="M21" s="334"/>
      <c r="N21" s="492"/>
      <c r="O21" s="328"/>
      <c r="P21" s="333"/>
      <c r="Q21" s="331"/>
      <c r="R21" s="334"/>
      <c r="S21" s="328"/>
      <c r="T21" s="328"/>
      <c r="U21" s="490"/>
      <c r="V21" s="324"/>
      <c r="W21" s="325"/>
      <c r="X21" s="491"/>
      <c r="Y21" s="326"/>
      <c r="Z21" s="326"/>
      <c r="AA21" s="490"/>
      <c r="AB21" s="324"/>
      <c r="AC21" s="325"/>
      <c r="AD21" s="491"/>
      <c r="AE21" s="326"/>
      <c r="AF21" s="326"/>
      <c r="AG21" s="490">
        <v>120</v>
      </c>
      <c r="AH21" s="324"/>
      <c r="AI21" s="325">
        <v>120</v>
      </c>
      <c r="AJ21" s="491"/>
      <c r="AK21" s="326">
        <v>10</v>
      </c>
      <c r="AL21" s="326" t="s">
        <v>39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</row>
    <row r="22" spans="1:154" s="2" customFormat="1" ht="15.75" customHeight="1">
      <c r="A22" s="74" t="s">
        <v>93</v>
      </c>
      <c r="B22" s="310" t="s">
        <v>153</v>
      </c>
      <c r="C22" s="311"/>
      <c r="D22" s="312">
        <v>3</v>
      </c>
      <c r="E22" s="309">
        <v>30</v>
      </c>
      <c r="F22" s="333">
        <v>30</v>
      </c>
      <c r="G22" s="331"/>
      <c r="H22" s="334">
        <v>30</v>
      </c>
      <c r="I22" s="328">
        <v>3</v>
      </c>
      <c r="J22" s="329" t="s">
        <v>17</v>
      </c>
      <c r="K22" s="333"/>
      <c r="L22" s="331"/>
      <c r="M22" s="334"/>
      <c r="N22" s="492"/>
      <c r="O22" s="328"/>
      <c r="P22" s="330"/>
      <c r="Q22" s="331"/>
      <c r="R22" s="409"/>
      <c r="S22" s="328"/>
      <c r="T22" s="329"/>
      <c r="U22" s="323"/>
      <c r="V22" s="324"/>
      <c r="W22" s="331"/>
      <c r="X22" s="397"/>
      <c r="Y22" s="326"/>
      <c r="Z22" s="493"/>
      <c r="AA22" s="490"/>
      <c r="AB22" s="324"/>
      <c r="AC22" s="325"/>
      <c r="AD22" s="491"/>
      <c r="AE22" s="326"/>
      <c r="AF22" s="326"/>
      <c r="AG22" s="490"/>
      <c r="AH22" s="324"/>
      <c r="AI22" s="325"/>
      <c r="AJ22" s="491"/>
      <c r="AK22" s="326"/>
      <c r="AL22" s="326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</row>
    <row r="23" spans="1:154" s="2" customFormat="1" ht="15.75" customHeight="1">
      <c r="A23" s="74" t="s">
        <v>94</v>
      </c>
      <c r="B23" s="310" t="s">
        <v>154</v>
      </c>
      <c r="C23" s="313"/>
      <c r="D23" s="312">
        <v>3</v>
      </c>
      <c r="E23" s="309">
        <v>30</v>
      </c>
      <c r="F23" s="494"/>
      <c r="G23" s="495"/>
      <c r="H23" s="346"/>
      <c r="I23" s="496"/>
      <c r="J23" s="496"/>
      <c r="K23" s="333">
        <v>30</v>
      </c>
      <c r="L23" s="331"/>
      <c r="M23" s="334">
        <v>30</v>
      </c>
      <c r="N23" s="328">
        <v>3</v>
      </c>
      <c r="O23" s="328" t="s">
        <v>17</v>
      </c>
      <c r="P23" s="330"/>
      <c r="Q23" s="331"/>
      <c r="R23" s="409"/>
      <c r="S23" s="328"/>
      <c r="T23" s="329"/>
      <c r="U23" s="330"/>
      <c r="V23" s="331"/>
      <c r="W23" s="331"/>
      <c r="X23" s="409"/>
      <c r="Y23" s="328"/>
      <c r="Z23" s="329"/>
      <c r="AA23" s="333"/>
      <c r="AB23" s="331"/>
      <c r="AC23" s="327"/>
      <c r="AD23" s="334"/>
      <c r="AE23" s="328"/>
      <c r="AF23" s="328"/>
      <c r="AG23" s="333"/>
      <c r="AH23" s="331"/>
      <c r="AI23" s="327"/>
      <c r="AJ23" s="334"/>
      <c r="AK23" s="328"/>
      <c r="AL23" s="328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</row>
    <row r="24" spans="1:154" s="2" customFormat="1" ht="15.75" customHeight="1">
      <c r="A24" s="74" t="s">
        <v>95</v>
      </c>
      <c r="B24" s="310" t="s">
        <v>155</v>
      </c>
      <c r="C24" s="311"/>
      <c r="D24" s="312">
        <v>2</v>
      </c>
      <c r="E24" s="309">
        <v>30</v>
      </c>
      <c r="F24" s="497"/>
      <c r="G24" s="498"/>
      <c r="H24" s="499"/>
      <c r="I24" s="500"/>
      <c r="J24" s="500"/>
      <c r="K24" s="333">
        <v>30</v>
      </c>
      <c r="L24" s="331"/>
      <c r="M24" s="334">
        <v>30</v>
      </c>
      <c r="N24" s="328">
        <v>2</v>
      </c>
      <c r="O24" s="329" t="s">
        <v>17</v>
      </c>
      <c r="P24" s="330"/>
      <c r="Q24" s="331"/>
      <c r="R24" s="409"/>
      <c r="S24" s="328"/>
      <c r="T24" s="329"/>
      <c r="U24" s="330"/>
      <c r="V24" s="331"/>
      <c r="W24" s="331"/>
      <c r="X24" s="409"/>
      <c r="Y24" s="328"/>
      <c r="Z24" s="329"/>
      <c r="AA24" s="333"/>
      <c r="AB24" s="331"/>
      <c r="AC24" s="327"/>
      <c r="AD24" s="334"/>
      <c r="AE24" s="328"/>
      <c r="AF24" s="328"/>
      <c r="AG24" s="333"/>
      <c r="AH24" s="331"/>
      <c r="AI24" s="327"/>
      <c r="AJ24" s="334"/>
      <c r="AK24" s="328"/>
      <c r="AL24" s="328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</row>
    <row r="25" spans="1:154" s="2" customFormat="1" ht="15.75" customHeight="1">
      <c r="A25" s="74" t="s">
        <v>96</v>
      </c>
      <c r="B25" s="310" t="s">
        <v>75</v>
      </c>
      <c r="C25" s="313"/>
      <c r="D25" s="318">
        <v>6</v>
      </c>
      <c r="E25" s="309">
        <v>60</v>
      </c>
      <c r="F25" s="501">
        <v>60</v>
      </c>
      <c r="G25" s="373"/>
      <c r="H25" s="502">
        <v>60</v>
      </c>
      <c r="I25" s="375">
        <v>6</v>
      </c>
      <c r="J25" s="503" t="s">
        <v>17</v>
      </c>
      <c r="K25" s="333"/>
      <c r="L25" s="331"/>
      <c r="M25" s="334"/>
      <c r="N25" s="328"/>
      <c r="O25" s="329"/>
      <c r="P25" s="330"/>
      <c r="Q25" s="331"/>
      <c r="R25" s="409"/>
      <c r="S25" s="328"/>
      <c r="T25" s="329"/>
      <c r="U25" s="330"/>
      <c r="V25" s="331"/>
      <c r="W25" s="486"/>
      <c r="X25" s="409"/>
      <c r="Y25" s="328"/>
      <c r="Z25" s="329"/>
      <c r="AA25" s="333"/>
      <c r="AB25" s="331"/>
      <c r="AC25" s="327"/>
      <c r="AD25" s="334"/>
      <c r="AE25" s="328"/>
      <c r="AF25" s="328"/>
      <c r="AG25" s="333"/>
      <c r="AH25" s="331"/>
      <c r="AI25" s="327"/>
      <c r="AJ25" s="334"/>
      <c r="AK25" s="328"/>
      <c r="AL25" s="328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</row>
    <row r="26" spans="1:154" s="2" customFormat="1" ht="15.75" customHeight="1" thickBot="1">
      <c r="A26" s="195" t="s">
        <v>100</v>
      </c>
      <c r="B26" s="319" t="s">
        <v>76</v>
      </c>
      <c r="C26" s="320"/>
      <c r="D26" s="321">
        <v>2</v>
      </c>
      <c r="E26" s="314">
        <v>30</v>
      </c>
      <c r="F26" s="504"/>
      <c r="G26" s="505"/>
      <c r="H26" s="506"/>
      <c r="I26" s="507"/>
      <c r="J26" s="508"/>
      <c r="K26" s="504">
        <v>30</v>
      </c>
      <c r="L26" s="505"/>
      <c r="M26" s="506">
        <v>30</v>
      </c>
      <c r="N26" s="507">
        <v>2</v>
      </c>
      <c r="O26" s="508" t="s">
        <v>17</v>
      </c>
      <c r="P26" s="509"/>
      <c r="Q26" s="505"/>
      <c r="R26" s="510"/>
      <c r="S26" s="507"/>
      <c r="T26" s="508"/>
      <c r="U26" s="509"/>
      <c r="V26" s="505"/>
      <c r="W26" s="505"/>
      <c r="X26" s="511"/>
      <c r="Y26" s="507"/>
      <c r="Z26" s="508"/>
      <c r="AA26" s="504"/>
      <c r="AB26" s="505"/>
      <c r="AC26" s="510"/>
      <c r="AD26" s="506"/>
      <c r="AE26" s="507"/>
      <c r="AF26" s="507"/>
      <c r="AG26" s="504"/>
      <c r="AH26" s="505"/>
      <c r="AI26" s="510"/>
      <c r="AJ26" s="506"/>
      <c r="AK26" s="507"/>
      <c r="AL26" s="507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</row>
    <row r="27" spans="1:154" s="14" customFormat="1" ht="25.5" customHeight="1" thickBot="1">
      <c r="A27" s="563" t="s">
        <v>19</v>
      </c>
      <c r="B27" s="564"/>
      <c r="C27" s="173"/>
      <c r="D27" s="177">
        <f aca="true" t="shared" si="1" ref="D27:I27">SUM(D16:D26)</f>
        <v>81</v>
      </c>
      <c r="E27" s="181">
        <f t="shared" si="1"/>
        <v>900</v>
      </c>
      <c r="F27" s="182">
        <f t="shared" si="1"/>
        <v>210</v>
      </c>
      <c r="G27" s="179"/>
      <c r="H27" s="180">
        <f t="shared" si="1"/>
        <v>210</v>
      </c>
      <c r="I27" s="210">
        <f t="shared" si="1"/>
        <v>20</v>
      </c>
      <c r="J27" s="176"/>
      <c r="K27" s="182">
        <f>SUM(K16:K26)</f>
        <v>210</v>
      </c>
      <c r="L27" s="179"/>
      <c r="M27" s="180">
        <f>SUM(M16:M26)</f>
        <v>210</v>
      </c>
      <c r="N27" s="176">
        <f>SUM(N16:N26)</f>
        <v>18</v>
      </c>
      <c r="O27" s="176"/>
      <c r="P27" s="182">
        <f>SUM(P16:P26)</f>
        <v>120</v>
      </c>
      <c r="Q27" s="179"/>
      <c r="R27" s="180">
        <f>SUM(R16:R26)</f>
        <v>120</v>
      </c>
      <c r="S27" s="176">
        <f>SUM(S16:S26)</f>
        <v>11</v>
      </c>
      <c r="T27" s="176"/>
      <c r="U27" s="182">
        <f>SUM(U16:U26)</f>
        <v>120</v>
      </c>
      <c r="V27" s="179"/>
      <c r="W27" s="202">
        <f>SUM(W16:W26)</f>
        <v>120</v>
      </c>
      <c r="X27" s="180"/>
      <c r="Y27" s="176">
        <f>SUM(Y16:Y26)</f>
        <v>11</v>
      </c>
      <c r="Z27" s="176"/>
      <c r="AA27" s="182">
        <f>SUM(AA16:AA26)</f>
        <v>120</v>
      </c>
      <c r="AB27" s="182"/>
      <c r="AC27" s="182">
        <f>SUM(AC16:AC26)</f>
        <v>120</v>
      </c>
      <c r="AD27" s="175"/>
      <c r="AE27" s="181">
        <f>SUM(AE16:AE26)</f>
        <v>11</v>
      </c>
      <c r="AF27" s="175"/>
      <c r="AG27" s="178">
        <f>SUM(AG16:AG26)</f>
        <v>120</v>
      </c>
      <c r="AH27" s="182"/>
      <c r="AI27" s="182">
        <f>SUM(AI16:AI26)</f>
        <v>120</v>
      </c>
      <c r="AJ27" s="175"/>
      <c r="AK27" s="181">
        <f>SUM(AK16:AK26)</f>
        <v>10</v>
      </c>
      <c r="AL27" s="176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</row>
    <row r="28" spans="1:154" s="15" customFormat="1" ht="15.75" customHeight="1" thickBot="1">
      <c r="A28" s="597" t="s">
        <v>61</v>
      </c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8"/>
      <c r="AG28" s="598"/>
      <c r="AH28" s="598"/>
      <c r="AI28" s="598"/>
      <c r="AJ28" s="598"/>
      <c r="AK28" s="598"/>
      <c r="AL28" s="599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</row>
    <row r="29" spans="1:154" s="2" customFormat="1" ht="15.75" customHeight="1">
      <c r="A29" s="75" t="s">
        <v>101</v>
      </c>
      <c r="B29" s="274" t="s">
        <v>139</v>
      </c>
      <c r="C29" s="86"/>
      <c r="D29" s="87">
        <v>3</v>
      </c>
      <c r="E29" s="88">
        <v>30</v>
      </c>
      <c r="F29" s="76"/>
      <c r="G29" s="68"/>
      <c r="H29" s="43"/>
      <c r="I29" s="89"/>
      <c r="J29" s="90"/>
      <c r="K29" s="76">
        <v>30</v>
      </c>
      <c r="L29" s="68">
        <v>30</v>
      </c>
      <c r="M29" s="93"/>
      <c r="N29" s="44">
        <v>3</v>
      </c>
      <c r="O29" s="92" t="s">
        <v>38</v>
      </c>
      <c r="P29" s="211"/>
      <c r="Q29" s="212"/>
      <c r="R29" s="212"/>
      <c r="S29" s="213"/>
      <c r="T29" s="214"/>
      <c r="U29" s="91"/>
      <c r="V29" s="68"/>
      <c r="W29" s="68"/>
      <c r="X29" s="90"/>
      <c r="Y29" s="44"/>
      <c r="Z29" s="92"/>
      <c r="AA29" s="76"/>
      <c r="AB29" s="68"/>
      <c r="AC29" s="93"/>
      <c r="AD29" s="43"/>
      <c r="AE29" s="44"/>
      <c r="AF29" s="44"/>
      <c r="AG29" s="76"/>
      <c r="AH29" s="68"/>
      <c r="AI29" s="93"/>
      <c r="AJ29" s="43"/>
      <c r="AK29" s="44"/>
      <c r="AL29" s="44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</row>
    <row r="30" spans="1:154" s="2" customFormat="1" ht="15.75" customHeight="1">
      <c r="A30" s="74" t="s">
        <v>102</v>
      </c>
      <c r="B30" s="271" t="s">
        <v>126</v>
      </c>
      <c r="C30" s="65"/>
      <c r="D30" s="67">
        <v>3</v>
      </c>
      <c r="E30" s="66">
        <v>30</v>
      </c>
      <c r="F30" s="24"/>
      <c r="G30" s="25"/>
      <c r="H30" s="26"/>
      <c r="I30" s="94"/>
      <c r="J30" s="49"/>
      <c r="K30" s="24"/>
      <c r="L30" s="25"/>
      <c r="M30" s="26"/>
      <c r="N30" s="205"/>
      <c r="O30" s="205"/>
      <c r="P30" s="30">
        <v>30</v>
      </c>
      <c r="Q30" s="25">
        <v>30</v>
      </c>
      <c r="R30" s="29"/>
      <c r="S30" s="27">
        <v>3</v>
      </c>
      <c r="T30" s="31" t="s">
        <v>38</v>
      </c>
      <c r="U30" s="24"/>
      <c r="V30" s="25"/>
      <c r="W30" s="25"/>
      <c r="X30" s="215"/>
      <c r="Y30" s="49"/>
      <c r="Z30" s="27"/>
      <c r="AA30" s="24"/>
      <c r="AB30" s="25"/>
      <c r="AC30" s="28"/>
      <c r="AD30" s="26"/>
      <c r="AE30" s="27"/>
      <c r="AF30" s="27"/>
      <c r="AG30" s="24"/>
      <c r="AH30" s="25"/>
      <c r="AI30" s="28"/>
      <c r="AJ30" s="26"/>
      <c r="AK30" s="27"/>
      <c r="AL30" s="27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</row>
    <row r="31" spans="1:154" s="2" customFormat="1" ht="15.75" customHeight="1" thickBot="1">
      <c r="A31" s="148" t="s">
        <v>103</v>
      </c>
      <c r="B31" s="457" t="s">
        <v>140</v>
      </c>
      <c r="C31" s="56"/>
      <c r="D31" s="149">
        <v>3</v>
      </c>
      <c r="E31" s="77">
        <v>30</v>
      </c>
      <c r="F31" s="32"/>
      <c r="G31" s="33"/>
      <c r="H31" s="34"/>
      <c r="I31" s="57"/>
      <c r="J31" s="58"/>
      <c r="K31" s="32">
        <v>30</v>
      </c>
      <c r="L31" s="33">
        <v>30</v>
      </c>
      <c r="M31" s="34"/>
      <c r="N31" s="64">
        <v>3</v>
      </c>
      <c r="O31" s="35" t="s">
        <v>38</v>
      </c>
      <c r="P31" s="70"/>
      <c r="Q31" s="33"/>
      <c r="R31" s="58"/>
      <c r="S31" s="35"/>
      <c r="T31" s="72"/>
      <c r="U31" s="70"/>
      <c r="V31" s="33"/>
      <c r="W31" s="33"/>
      <c r="X31" s="34"/>
      <c r="Y31" s="35"/>
      <c r="Z31" s="72"/>
      <c r="AA31" s="69"/>
      <c r="AB31" s="40"/>
      <c r="AC31" s="150"/>
      <c r="AD31" s="41"/>
      <c r="AE31" s="42"/>
      <c r="AF31" s="42"/>
      <c r="AG31" s="69"/>
      <c r="AH31" s="40"/>
      <c r="AI31" s="150"/>
      <c r="AJ31" s="41"/>
      <c r="AK31" s="42"/>
      <c r="AL31" s="42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</row>
    <row r="32" spans="1:154" s="39" customFormat="1" ht="21.75" customHeight="1" thickBot="1">
      <c r="A32" s="563" t="s">
        <v>19</v>
      </c>
      <c r="B32" s="564"/>
      <c r="C32" s="565"/>
      <c r="D32" s="177">
        <f>SUM(D29:D31)</f>
        <v>9</v>
      </c>
      <c r="E32" s="178">
        <f>SUM(E29:E31)</f>
        <v>90</v>
      </c>
      <c r="F32" s="174"/>
      <c r="G32" s="179"/>
      <c r="H32" s="182"/>
      <c r="I32" s="216"/>
      <c r="J32" s="178"/>
      <c r="K32" s="174">
        <f>SUM(K29:K31)</f>
        <v>60</v>
      </c>
      <c r="L32" s="179">
        <f>SUM(L29:L31)</f>
        <v>60</v>
      </c>
      <c r="M32" s="182"/>
      <c r="N32" s="178">
        <f>SUM(N29:N31)</f>
        <v>6</v>
      </c>
      <c r="O32" s="178"/>
      <c r="P32" s="174">
        <f>SUM(P29:P31)</f>
        <v>30</v>
      </c>
      <c r="Q32" s="179">
        <f>SUM(Q29:Q31)</f>
        <v>30</v>
      </c>
      <c r="R32" s="182"/>
      <c r="S32" s="178">
        <f>SUM(S29:S31)</f>
        <v>3</v>
      </c>
      <c r="T32" s="178"/>
      <c r="U32" s="174"/>
      <c r="V32" s="179"/>
      <c r="W32" s="175"/>
      <c r="X32" s="180"/>
      <c r="Y32" s="178"/>
      <c r="Z32" s="178"/>
      <c r="AA32" s="174"/>
      <c r="AB32" s="179"/>
      <c r="AC32" s="175"/>
      <c r="AD32" s="180"/>
      <c r="AE32" s="181"/>
      <c r="AF32" s="181"/>
      <c r="AG32" s="174"/>
      <c r="AH32" s="179"/>
      <c r="AI32" s="175"/>
      <c r="AJ32" s="180"/>
      <c r="AK32" s="181"/>
      <c r="AL32" s="181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</row>
    <row r="33" spans="1:154" s="15" customFormat="1" ht="15.75" customHeight="1" thickBot="1">
      <c r="A33" s="588" t="s">
        <v>62</v>
      </c>
      <c r="B33" s="589"/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89"/>
      <c r="AA33" s="589"/>
      <c r="AB33" s="589"/>
      <c r="AC33" s="589"/>
      <c r="AD33" s="589"/>
      <c r="AE33" s="589"/>
      <c r="AF33" s="589"/>
      <c r="AG33" s="589"/>
      <c r="AH33" s="589"/>
      <c r="AI33" s="589"/>
      <c r="AJ33" s="589"/>
      <c r="AK33" s="589"/>
      <c r="AL33" s="590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</row>
    <row r="34" spans="1:154" s="2" customFormat="1" ht="15.75" customHeight="1">
      <c r="A34" s="75" t="s">
        <v>104</v>
      </c>
      <c r="B34" s="310" t="s">
        <v>141</v>
      </c>
      <c r="C34" s="311"/>
      <c r="D34" s="312">
        <v>2</v>
      </c>
      <c r="E34" s="312">
        <v>30</v>
      </c>
      <c r="F34" s="490"/>
      <c r="G34" s="324"/>
      <c r="H34" s="491"/>
      <c r="I34" s="326"/>
      <c r="J34" s="326"/>
      <c r="K34" s="490"/>
      <c r="L34" s="324"/>
      <c r="M34" s="334"/>
      <c r="N34" s="512"/>
      <c r="O34" s="493"/>
      <c r="P34" s="347">
        <v>30</v>
      </c>
      <c r="Q34" s="342">
        <v>30</v>
      </c>
      <c r="R34" s="344"/>
      <c r="S34" s="398">
        <v>2</v>
      </c>
      <c r="T34" s="340" t="s">
        <v>38</v>
      </c>
      <c r="U34" s="513"/>
      <c r="V34" s="486"/>
      <c r="W34" s="514"/>
      <c r="X34" s="515"/>
      <c r="Y34" s="341"/>
      <c r="Z34" s="516"/>
      <c r="AA34" s="337"/>
      <c r="AB34" s="331"/>
      <c r="AC34" s="327"/>
      <c r="AD34" s="334"/>
      <c r="AE34" s="27"/>
      <c r="AF34" s="27"/>
      <c r="AG34" s="24"/>
      <c r="AH34" s="25"/>
      <c r="AI34" s="28"/>
      <c r="AJ34" s="26"/>
      <c r="AK34" s="27"/>
      <c r="AL34" s="27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</row>
    <row r="35" spans="1:154" s="2" customFormat="1" ht="15.75" customHeight="1">
      <c r="A35" s="74" t="s">
        <v>105</v>
      </c>
      <c r="B35" s="310" t="s">
        <v>142</v>
      </c>
      <c r="C35" s="311"/>
      <c r="D35" s="312">
        <v>2</v>
      </c>
      <c r="E35" s="312">
        <v>30</v>
      </c>
      <c r="F35" s="348"/>
      <c r="G35" s="342"/>
      <c r="H35" s="344"/>
      <c r="I35" s="340"/>
      <c r="J35" s="340"/>
      <c r="K35" s="333"/>
      <c r="L35" s="331"/>
      <c r="M35" s="491"/>
      <c r="N35" s="512"/>
      <c r="O35" s="517"/>
      <c r="P35" s="333"/>
      <c r="Q35" s="331"/>
      <c r="R35" s="334"/>
      <c r="S35" s="340"/>
      <c r="T35" s="328"/>
      <c r="U35" s="513">
        <v>30</v>
      </c>
      <c r="V35" s="486">
        <v>30</v>
      </c>
      <c r="W35" s="514"/>
      <c r="X35" s="334"/>
      <c r="Y35" s="341">
        <v>2</v>
      </c>
      <c r="Z35" s="516" t="s">
        <v>38</v>
      </c>
      <c r="AA35" s="337"/>
      <c r="AB35" s="331"/>
      <c r="AC35" s="327"/>
      <c r="AD35" s="334"/>
      <c r="AE35" s="27"/>
      <c r="AF35" s="27"/>
      <c r="AG35" s="24"/>
      <c r="AH35" s="25"/>
      <c r="AI35" s="28"/>
      <c r="AJ35" s="26"/>
      <c r="AK35" s="27"/>
      <c r="AL35" s="27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</row>
    <row r="36" spans="1:154" s="2" customFormat="1" ht="15.75" customHeight="1">
      <c r="A36" s="27" t="s">
        <v>106</v>
      </c>
      <c r="B36" s="310" t="s">
        <v>156</v>
      </c>
      <c r="C36" s="518"/>
      <c r="D36" s="328">
        <v>2</v>
      </c>
      <c r="E36" s="329">
        <v>30</v>
      </c>
      <c r="F36" s="330"/>
      <c r="G36" s="331"/>
      <c r="H36" s="334"/>
      <c r="I36" s="328"/>
      <c r="J36" s="328"/>
      <c r="K36" s="348">
        <v>30</v>
      </c>
      <c r="L36" s="331"/>
      <c r="M36" s="334">
        <v>30</v>
      </c>
      <c r="N36" s="326">
        <v>2</v>
      </c>
      <c r="O36" s="329" t="s">
        <v>17</v>
      </c>
      <c r="P36" s="333"/>
      <c r="Q36" s="331"/>
      <c r="R36" s="519"/>
      <c r="S36" s="328"/>
      <c r="T36" s="328"/>
      <c r="U36" s="330"/>
      <c r="V36" s="331"/>
      <c r="W36" s="327"/>
      <c r="X36" s="334"/>
      <c r="Y36" s="328"/>
      <c r="Z36" s="329"/>
      <c r="AA36" s="333"/>
      <c r="AB36" s="331"/>
      <c r="AC36" s="327"/>
      <c r="AD36" s="334"/>
      <c r="AE36" s="27"/>
      <c r="AF36" s="27"/>
      <c r="AG36" s="24"/>
      <c r="AH36" s="25"/>
      <c r="AI36" s="28"/>
      <c r="AJ36" s="26"/>
      <c r="AK36" s="27"/>
      <c r="AL36" s="27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</row>
    <row r="37" spans="1:154" s="2" customFormat="1" ht="15.75" customHeight="1">
      <c r="A37" s="74" t="s">
        <v>107</v>
      </c>
      <c r="B37" s="310" t="s">
        <v>143</v>
      </c>
      <c r="C37" s="500"/>
      <c r="D37" s="375">
        <v>2</v>
      </c>
      <c r="E37" s="375">
        <v>30</v>
      </c>
      <c r="F37" s="520"/>
      <c r="G37" s="521"/>
      <c r="H37" s="522"/>
      <c r="I37" s="523"/>
      <c r="J37" s="375"/>
      <c r="K37" s="524"/>
      <c r="L37" s="520"/>
      <c r="M37" s="502"/>
      <c r="N37" s="525"/>
      <c r="O37" s="375"/>
      <c r="P37" s="524"/>
      <c r="Q37" s="520"/>
      <c r="R37" s="522"/>
      <c r="S37" s="375"/>
      <c r="T37" s="375"/>
      <c r="U37" s="524">
        <v>30</v>
      </c>
      <c r="V37" s="520"/>
      <c r="W37" s="373">
        <v>30</v>
      </c>
      <c r="X37" s="502"/>
      <c r="Y37" s="375">
        <v>2</v>
      </c>
      <c r="Z37" s="375" t="s">
        <v>17</v>
      </c>
      <c r="AA37" s="501"/>
      <c r="AB37" s="373"/>
      <c r="AC37" s="373"/>
      <c r="AD37" s="526"/>
      <c r="AE37" s="35"/>
      <c r="AF37" s="27"/>
      <c r="AG37" s="24"/>
      <c r="AH37" s="25"/>
      <c r="AI37" s="28"/>
      <c r="AJ37" s="26"/>
      <c r="AK37" s="27"/>
      <c r="AL37" s="27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</row>
    <row r="38" spans="1:154" s="2" customFormat="1" ht="15.75" customHeight="1">
      <c r="A38" s="74" t="s">
        <v>108</v>
      </c>
      <c r="B38" s="527" t="s">
        <v>144</v>
      </c>
      <c r="C38" s="335"/>
      <c r="D38" s="318">
        <v>2</v>
      </c>
      <c r="E38" s="309">
        <v>30</v>
      </c>
      <c r="F38" s="333"/>
      <c r="G38" s="331"/>
      <c r="H38" s="334"/>
      <c r="I38" s="328"/>
      <c r="J38" s="329"/>
      <c r="K38" s="333"/>
      <c r="L38" s="331"/>
      <c r="M38" s="334"/>
      <c r="N38" s="328"/>
      <c r="O38" s="329"/>
      <c r="P38" s="333"/>
      <c r="Q38" s="331"/>
      <c r="R38" s="334"/>
      <c r="S38" s="328"/>
      <c r="T38" s="329"/>
      <c r="U38" s="494"/>
      <c r="V38" s="495"/>
      <c r="W38" s="495"/>
      <c r="X38" s="346"/>
      <c r="Y38" s="496"/>
      <c r="Z38" s="496"/>
      <c r="AA38" s="330">
        <v>30</v>
      </c>
      <c r="AB38" s="331"/>
      <c r="AC38" s="331">
        <v>30</v>
      </c>
      <c r="AD38" s="334"/>
      <c r="AE38" s="209"/>
      <c r="AF38" s="209"/>
      <c r="AG38" s="206"/>
      <c r="AH38" s="207"/>
      <c r="AI38" s="207"/>
      <c r="AJ38" s="208"/>
      <c r="AK38" s="209"/>
      <c r="AL38" s="209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</row>
    <row r="39" spans="1:154" s="2" customFormat="1" ht="15.75" customHeight="1">
      <c r="A39" s="147"/>
      <c r="B39" s="527"/>
      <c r="C39" s="335"/>
      <c r="D39" s="528"/>
      <c r="E39" s="309"/>
      <c r="F39" s="529"/>
      <c r="G39" s="530"/>
      <c r="H39" s="531"/>
      <c r="I39" s="532"/>
      <c r="J39" s="493"/>
      <c r="K39" s="529"/>
      <c r="L39" s="530"/>
      <c r="M39" s="491"/>
      <c r="N39" s="326"/>
      <c r="O39" s="493"/>
      <c r="P39" s="529"/>
      <c r="Q39" s="530"/>
      <c r="R39" s="531"/>
      <c r="S39" s="326"/>
      <c r="T39" s="493"/>
      <c r="U39" s="533"/>
      <c r="V39" s="534"/>
      <c r="W39" s="534"/>
      <c r="X39" s="535"/>
      <c r="Y39" s="536"/>
      <c r="Z39" s="536"/>
      <c r="AA39" s="323"/>
      <c r="AB39" s="324"/>
      <c r="AC39" s="530"/>
      <c r="AD39" s="531"/>
      <c r="AE39" s="471">
        <v>2</v>
      </c>
      <c r="AF39" s="31" t="s">
        <v>17</v>
      </c>
      <c r="AG39" s="24"/>
      <c r="AH39" s="25"/>
      <c r="AI39" s="28"/>
      <c r="AJ39" s="34"/>
      <c r="AK39" s="31"/>
      <c r="AL39" s="31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</row>
    <row r="40" spans="1:154" s="39" customFormat="1" ht="24.75" customHeight="1" thickBot="1">
      <c r="A40" s="585" t="s">
        <v>19</v>
      </c>
      <c r="B40" s="586"/>
      <c r="C40" s="587"/>
      <c r="D40" s="219">
        <f>SUM(D34:D39)</f>
        <v>10</v>
      </c>
      <c r="E40" s="220">
        <f>SUM(E34:E39)</f>
        <v>150</v>
      </c>
      <c r="F40" s="217"/>
      <c r="G40" s="221"/>
      <c r="H40" s="222"/>
      <c r="I40" s="220"/>
      <c r="J40" s="220"/>
      <c r="K40" s="217">
        <f>SUM(K34:K39)</f>
        <v>30</v>
      </c>
      <c r="L40" s="221"/>
      <c r="M40" s="222">
        <f>SUM(M34:M39)</f>
        <v>30</v>
      </c>
      <c r="N40" s="220">
        <f>SUM(N34:N39)</f>
        <v>2</v>
      </c>
      <c r="O40" s="220"/>
      <c r="P40" s="217">
        <f>SUM(P34:P39)</f>
        <v>30</v>
      </c>
      <c r="Q40" s="221">
        <f>SUM(Q34:Q39)</f>
        <v>30</v>
      </c>
      <c r="R40" s="222"/>
      <c r="S40" s="220">
        <f>SUM(S34:S39)</f>
        <v>2</v>
      </c>
      <c r="T40" s="220"/>
      <c r="U40" s="217">
        <f>SUM(U34:U39)</f>
        <v>60</v>
      </c>
      <c r="V40" s="221">
        <f>SUM(V34:V39)</f>
        <v>30</v>
      </c>
      <c r="W40" s="218">
        <f>SUM(W34:W39)</f>
        <v>30</v>
      </c>
      <c r="X40" s="223"/>
      <c r="Y40" s="220">
        <f>SUM(Y34:Y39)</f>
        <v>4</v>
      </c>
      <c r="Z40" s="220"/>
      <c r="AA40" s="217">
        <f>SUM(AA34:AA39)</f>
        <v>30</v>
      </c>
      <c r="AB40" s="221"/>
      <c r="AC40" s="218">
        <f>SUM(AC34:AC39)</f>
        <v>30</v>
      </c>
      <c r="AD40" s="223"/>
      <c r="AE40" s="219">
        <f>SUM(AE34:AE39)</f>
        <v>2</v>
      </c>
      <c r="AF40" s="219"/>
      <c r="AG40" s="217"/>
      <c r="AH40" s="221"/>
      <c r="AI40" s="218"/>
      <c r="AJ40" s="223"/>
      <c r="AK40" s="219"/>
      <c r="AL40" s="219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</row>
    <row r="41" spans="1:154" s="15" customFormat="1" ht="15.75" customHeight="1" thickBot="1">
      <c r="A41" s="588" t="s">
        <v>54</v>
      </c>
      <c r="B41" s="589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</row>
    <row r="42" spans="1:154" s="2" customFormat="1" ht="15.75" customHeight="1">
      <c r="A42" s="75" t="s">
        <v>109</v>
      </c>
      <c r="B42" s="427" t="s">
        <v>158</v>
      </c>
      <c r="C42" s="537"/>
      <c r="D42" s="312">
        <v>3</v>
      </c>
      <c r="E42" s="538">
        <v>30</v>
      </c>
      <c r="F42" s="513">
        <v>30</v>
      </c>
      <c r="G42" s="486">
        <v>30</v>
      </c>
      <c r="H42" s="514"/>
      <c r="I42" s="341">
        <v>3</v>
      </c>
      <c r="J42" s="516" t="s">
        <v>38</v>
      </c>
      <c r="K42" s="539"/>
      <c r="L42" s="540"/>
      <c r="M42" s="515"/>
      <c r="N42" s="398"/>
      <c r="O42" s="398"/>
      <c r="P42" s="337"/>
      <c r="Q42" s="486"/>
      <c r="R42" s="334"/>
      <c r="S42" s="328"/>
      <c r="T42" s="329"/>
      <c r="U42" s="539"/>
      <c r="V42" s="540"/>
      <c r="W42" s="540"/>
      <c r="X42" s="515"/>
      <c r="Y42" s="328"/>
      <c r="Z42" s="329"/>
      <c r="AA42" s="333"/>
      <c r="AB42" s="331"/>
      <c r="AC42" s="327"/>
      <c r="AD42" s="334"/>
      <c r="AE42" s="328"/>
      <c r="AF42" s="328"/>
      <c r="AG42" s="333"/>
      <c r="AH42" s="331"/>
      <c r="AI42" s="327"/>
      <c r="AJ42" s="334"/>
      <c r="AK42" s="328"/>
      <c r="AL42" s="328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</row>
    <row r="43" spans="1:154" s="2" customFormat="1" ht="15.75" customHeight="1">
      <c r="A43" s="74" t="s">
        <v>110</v>
      </c>
      <c r="B43" s="541" t="s">
        <v>59</v>
      </c>
      <c r="C43" s="311"/>
      <c r="D43" s="312">
        <v>2</v>
      </c>
      <c r="E43" s="318">
        <v>30</v>
      </c>
      <c r="F43" s="330"/>
      <c r="G43" s="331"/>
      <c r="H43" s="334"/>
      <c r="I43" s="328"/>
      <c r="J43" s="328"/>
      <c r="K43" s="501"/>
      <c r="L43" s="373"/>
      <c r="M43" s="542"/>
      <c r="N43" s="375"/>
      <c r="O43" s="375"/>
      <c r="P43" s="330">
        <v>30</v>
      </c>
      <c r="Q43" s="331">
        <v>30</v>
      </c>
      <c r="R43" s="334"/>
      <c r="S43" s="328">
        <v>2</v>
      </c>
      <c r="T43" s="328" t="s">
        <v>17</v>
      </c>
      <c r="U43" s="333"/>
      <c r="V43" s="331"/>
      <c r="W43" s="331"/>
      <c r="X43" s="95"/>
      <c r="Y43" s="543"/>
      <c r="Z43" s="328"/>
      <c r="AA43" s="333"/>
      <c r="AB43" s="331"/>
      <c r="AC43" s="327"/>
      <c r="AD43" s="334"/>
      <c r="AE43" s="328"/>
      <c r="AF43" s="328"/>
      <c r="AG43" s="333"/>
      <c r="AH43" s="331"/>
      <c r="AI43" s="327"/>
      <c r="AJ43" s="334"/>
      <c r="AK43" s="328"/>
      <c r="AL43" s="328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</row>
    <row r="44" spans="1:154" s="2" customFormat="1" ht="15.75" customHeight="1">
      <c r="A44" s="74" t="s">
        <v>157</v>
      </c>
      <c r="B44" s="310" t="s">
        <v>159</v>
      </c>
      <c r="C44" s="322"/>
      <c r="D44" s="336">
        <v>2</v>
      </c>
      <c r="E44" s="470">
        <v>30</v>
      </c>
      <c r="F44" s="343"/>
      <c r="G44" s="342"/>
      <c r="H44" s="339"/>
      <c r="I44" s="343"/>
      <c r="J44" s="343"/>
      <c r="K44" s="343"/>
      <c r="L44" s="342"/>
      <c r="M44" s="339"/>
      <c r="N44" s="343"/>
      <c r="O44" s="343"/>
      <c r="P44" s="492">
        <v>30</v>
      </c>
      <c r="Q44" s="331"/>
      <c r="R44" s="329">
        <v>30</v>
      </c>
      <c r="S44" s="343">
        <v>2</v>
      </c>
      <c r="T44" s="328" t="s">
        <v>17</v>
      </c>
      <c r="U44" s="330"/>
      <c r="V44" s="331"/>
      <c r="W44" s="327"/>
      <c r="X44" s="332"/>
      <c r="Y44" s="328"/>
      <c r="Z44" s="329"/>
      <c r="AA44" s="333"/>
      <c r="AB44" s="331"/>
      <c r="AC44" s="327"/>
      <c r="AD44" s="334"/>
      <c r="AE44" s="328"/>
      <c r="AF44" s="328"/>
      <c r="AG44" s="333"/>
      <c r="AH44" s="331"/>
      <c r="AI44" s="327"/>
      <c r="AJ44" s="334"/>
      <c r="AK44" s="328"/>
      <c r="AL44" s="328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</row>
    <row r="45" spans="1:154" s="2" customFormat="1" ht="15.75" customHeight="1">
      <c r="A45" s="74" t="s">
        <v>111</v>
      </c>
      <c r="B45" s="310" t="s">
        <v>40</v>
      </c>
      <c r="C45" s="335"/>
      <c r="D45" s="318">
        <v>2</v>
      </c>
      <c r="E45" s="318">
        <v>30</v>
      </c>
      <c r="F45" s="333"/>
      <c r="G45" s="331"/>
      <c r="H45" s="334"/>
      <c r="I45" s="328"/>
      <c r="J45" s="328"/>
      <c r="K45" s="337">
        <v>30</v>
      </c>
      <c r="L45" s="331">
        <v>30</v>
      </c>
      <c r="M45" s="334"/>
      <c r="N45" s="328">
        <v>2</v>
      </c>
      <c r="O45" s="328" t="s">
        <v>17</v>
      </c>
      <c r="P45" s="323"/>
      <c r="Q45" s="324"/>
      <c r="R45" s="325"/>
      <c r="S45" s="328"/>
      <c r="T45" s="329"/>
      <c r="U45" s="330"/>
      <c r="V45" s="331"/>
      <c r="W45" s="327"/>
      <c r="X45" s="334"/>
      <c r="Y45" s="328"/>
      <c r="Z45" s="329"/>
      <c r="AA45" s="333"/>
      <c r="AB45" s="331"/>
      <c r="AC45" s="327"/>
      <c r="AD45" s="334"/>
      <c r="AE45" s="328"/>
      <c r="AF45" s="328"/>
      <c r="AG45" s="333"/>
      <c r="AH45" s="331"/>
      <c r="AI45" s="327"/>
      <c r="AJ45" s="334"/>
      <c r="AK45" s="328"/>
      <c r="AL45" s="328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</row>
    <row r="46" spans="1:154" s="2" customFormat="1" ht="15.75" customHeight="1">
      <c r="A46" s="74" t="s">
        <v>112</v>
      </c>
      <c r="B46" s="527" t="s">
        <v>160</v>
      </c>
      <c r="C46" s="335"/>
      <c r="D46" s="338">
        <v>2</v>
      </c>
      <c r="E46" s="318">
        <v>30</v>
      </c>
      <c r="F46" s="339"/>
      <c r="G46" s="331"/>
      <c r="H46" s="339"/>
      <c r="I46" s="340"/>
      <c r="J46" s="341"/>
      <c r="K46" s="333"/>
      <c r="L46" s="342"/>
      <c r="M46" s="334"/>
      <c r="N46" s="340"/>
      <c r="O46" s="340"/>
      <c r="P46" s="323">
        <v>30</v>
      </c>
      <c r="Q46" s="95"/>
      <c r="R46" s="324">
        <v>30</v>
      </c>
      <c r="S46" s="328">
        <v>2</v>
      </c>
      <c r="T46" s="328" t="s">
        <v>17</v>
      </c>
      <c r="U46" s="339"/>
      <c r="V46" s="342"/>
      <c r="W46" s="339"/>
      <c r="X46" s="334"/>
      <c r="Y46" s="328"/>
      <c r="Z46" s="339"/>
      <c r="AA46" s="343"/>
      <c r="AB46" s="342"/>
      <c r="AC46" s="339"/>
      <c r="AD46" s="344"/>
      <c r="AE46" s="340"/>
      <c r="AF46" s="328"/>
      <c r="AG46" s="343"/>
      <c r="AH46" s="342"/>
      <c r="AI46" s="331"/>
      <c r="AJ46" s="334"/>
      <c r="AK46" s="340"/>
      <c r="AL46" s="340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</row>
    <row r="47" spans="1:154" s="2" customFormat="1" ht="15.75" customHeight="1">
      <c r="A47" s="458" t="s">
        <v>128</v>
      </c>
      <c r="B47" s="527" t="s">
        <v>161</v>
      </c>
      <c r="C47" s="335"/>
      <c r="D47" s="338">
        <v>2</v>
      </c>
      <c r="E47" s="336">
        <v>30</v>
      </c>
      <c r="F47" s="333"/>
      <c r="G47" s="331"/>
      <c r="H47" s="345"/>
      <c r="I47" s="341"/>
      <c r="J47" s="341"/>
      <c r="K47" s="333"/>
      <c r="L47" s="331"/>
      <c r="M47" s="409"/>
      <c r="N47" s="328"/>
      <c r="O47" s="328"/>
      <c r="P47" s="333"/>
      <c r="Q47" s="331"/>
      <c r="R47" s="334"/>
      <c r="S47" s="341"/>
      <c r="T47" s="328"/>
      <c r="U47" s="333">
        <v>30</v>
      </c>
      <c r="V47" s="331"/>
      <c r="W47" s="327">
        <v>30</v>
      </c>
      <c r="X47" s="346"/>
      <c r="Y47" s="328">
        <v>2</v>
      </c>
      <c r="Z47" s="328" t="s">
        <v>17</v>
      </c>
      <c r="AA47" s="333"/>
      <c r="AB47" s="331"/>
      <c r="AC47" s="331"/>
      <c r="AD47" s="334"/>
      <c r="AE47" s="328"/>
      <c r="AF47" s="328"/>
      <c r="AG47" s="333"/>
      <c r="AH47" s="331"/>
      <c r="AI47" s="331"/>
      <c r="AJ47" s="334"/>
      <c r="AK47" s="328"/>
      <c r="AL47" s="328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</row>
    <row r="48" spans="1:154" s="39" customFormat="1" ht="25.5" customHeight="1" thickBot="1">
      <c r="A48" s="585" t="s">
        <v>33</v>
      </c>
      <c r="B48" s="586"/>
      <c r="C48" s="587"/>
      <c r="D48" s="219">
        <f aca="true" t="shared" si="2" ref="D48:I48">SUM(D42:D47)</f>
        <v>13</v>
      </c>
      <c r="E48" s="220">
        <f t="shared" si="2"/>
        <v>180</v>
      </c>
      <c r="F48" s="217">
        <f t="shared" si="2"/>
        <v>30</v>
      </c>
      <c r="G48" s="221">
        <f t="shared" si="2"/>
        <v>30</v>
      </c>
      <c r="H48" s="222"/>
      <c r="I48" s="220">
        <f t="shared" si="2"/>
        <v>3</v>
      </c>
      <c r="J48" s="220"/>
      <c r="K48" s="217">
        <f>SUM(K42:K47)</f>
        <v>30</v>
      </c>
      <c r="L48" s="221">
        <f>SUM(L42:L47)</f>
        <v>30</v>
      </c>
      <c r="M48" s="222"/>
      <c r="N48" s="220">
        <f>SUM(N42:N45)</f>
        <v>2</v>
      </c>
      <c r="O48" s="220"/>
      <c r="P48" s="217">
        <f>SUM(P42:P47)</f>
        <v>90</v>
      </c>
      <c r="Q48" s="221">
        <f>SUM(Q42:Q47)</f>
        <v>30</v>
      </c>
      <c r="R48" s="222">
        <f>SUM(R42:R47)</f>
        <v>60</v>
      </c>
      <c r="S48" s="220">
        <f>SUM(S42:S47)</f>
        <v>6</v>
      </c>
      <c r="T48" s="220"/>
      <c r="U48" s="217">
        <f>SUM(U42:U47)</f>
        <v>30</v>
      </c>
      <c r="V48" s="221"/>
      <c r="W48" s="218">
        <f>SUM(W42:W47)</f>
        <v>30</v>
      </c>
      <c r="X48" s="223"/>
      <c r="Y48" s="220">
        <f>SUM(Y42:Y47)</f>
        <v>2</v>
      </c>
      <c r="Z48" s="220"/>
      <c r="AA48" s="220"/>
      <c r="AB48" s="221"/>
      <c r="AC48" s="221"/>
      <c r="AD48" s="223"/>
      <c r="AE48" s="219"/>
      <c r="AF48" s="219"/>
      <c r="AG48" s="217"/>
      <c r="AH48" s="221"/>
      <c r="AI48" s="218"/>
      <c r="AJ48" s="223"/>
      <c r="AK48" s="219"/>
      <c r="AL48" s="219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</row>
    <row r="49" spans="1:38" s="45" customFormat="1" ht="24" customHeight="1" thickBot="1">
      <c r="A49" s="580" t="s">
        <v>29</v>
      </c>
      <c r="B49" s="581"/>
      <c r="C49" s="582"/>
      <c r="D49" s="286">
        <v>32</v>
      </c>
      <c r="E49" s="287">
        <v>480</v>
      </c>
      <c r="F49" s="288"/>
      <c r="G49" s="289"/>
      <c r="H49" s="290"/>
      <c r="I49" s="287"/>
      <c r="J49" s="287"/>
      <c r="K49" s="288"/>
      <c r="L49" s="289"/>
      <c r="M49" s="290"/>
      <c r="N49" s="287"/>
      <c r="O49" s="287"/>
      <c r="P49" s="288">
        <v>120</v>
      </c>
      <c r="Q49" s="289"/>
      <c r="R49" s="290">
        <v>120</v>
      </c>
      <c r="S49" s="287">
        <v>8</v>
      </c>
      <c r="T49" s="287"/>
      <c r="U49" s="291">
        <v>150</v>
      </c>
      <c r="V49" s="292"/>
      <c r="W49" s="293">
        <v>150</v>
      </c>
      <c r="X49" s="294"/>
      <c r="Y49" s="290">
        <v>10</v>
      </c>
      <c r="Z49" s="287"/>
      <c r="AA49" s="291">
        <f>AB49+AC49</f>
        <v>120</v>
      </c>
      <c r="AB49" s="292"/>
      <c r="AC49" s="293">
        <v>120</v>
      </c>
      <c r="AD49" s="294"/>
      <c r="AE49" s="295">
        <v>8</v>
      </c>
      <c r="AF49" s="286"/>
      <c r="AG49" s="291">
        <v>90</v>
      </c>
      <c r="AH49" s="292"/>
      <c r="AI49" s="293">
        <v>90</v>
      </c>
      <c r="AJ49" s="290"/>
      <c r="AK49" s="286">
        <v>6</v>
      </c>
      <c r="AL49" s="286"/>
    </row>
    <row r="50" spans="1:38" s="45" customFormat="1" ht="21" customHeight="1" thickBot="1">
      <c r="A50" s="580" t="s">
        <v>30</v>
      </c>
      <c r="B50" s="583"/>
      <c r="C50" s="584"/>
      <c r="D50" s="296"/>
      <c r="E50" s="297"/>
      <c r="F50" s="298"/>
      <c r="G50" s="293"/>
      <c r="H50" s="299"/>
      <c r="I50" s="291"/>
      <c r="J50" s="291"/>
      <c r="K50" s="298"/>
      <c r="L50" s="293"/>
      <c r="M50" s="299"/>
      <c r="N50" s="291"/>
      <c r="O50" s="291"/>
      <c r="P50" s="298"/>
      <c r="Q50" s="293"/>
      <c r="R50" s="299"/>
      <c r="S50" s="291"/>
      <c r="T50" s="300"/>
      <c r="U50" s="291"/>
      <c r="V50" s="293"/>
      <c r="W50" s="293"/>
      <c r="X50" s="301"/>
      <c r="Y50" s="300"/>
      <c r="Z50" s="294"/>
      <c r="AA50" s="291"/>
      <c r="AB50" s="293"/>
      <c r="AC50" s="293"/>
      <c r="AD50" s="301"/>
      <c r="AE50" s="294"/>
      <c r="AF50" s="294"/>
      <c r="AG50" s="291"/>
      <c r="AH50" s="293"/>
      <c r="AI50" s="293"/>
      <c r="AJ50" s="301"/>
      <c r="AK50" s="300"/>
      <c r="AL50" s="294"/>
    </row>
    <row r="51" spans="1:38" s="45" customFormat="1" ht="15.75" customHeight="1" thickBot="1">
      <c r="A51" s="459" t="s">
        <v>138</v>
      </c>
      <c r="B51" s="572" t="s">
        <v>46</v>
      </c>
      <c r="C51" s="573"/>
      <c r="D51" s="460">
        <v>20</v>
      </c>
      <c r="E51" s="461">
        <v>60</v>
      </c>
      <c r="F51" s="339"/>
      <c r="G51" s="342"/>
      <c r="H51" s="348"/>
      <c r="I51" s="347"/>
      <c r="J51" s="347"/>
      <c r="K51" s="343"/>
      <c r="L51" s="342"/>
      <c r="M51" s="348"/>
      <c r="N51" s="347"/>
      <c r="O51" s="347"/>
      <c r="P51" s="343"/>
      <c r="Q51" s="342"/>
      <c r="R51" s="348"/>
      <c r="S51" s="347"/>
      <c r="T51" s="347"/>
      <c r="U51" s="347">
        <f>V51+W51+X51</f>
        <v>15</v>
      </c>
      <c r="V51" s="339"/>
      <c r="W51" s="462"/>
      <c r="X51" s="348">
        <v>15</v>
      </c>
      <c r="Y51" s="347">
        <v>3</v>
      </c>
      <c r="Z51" s="347" t="s">
        <v>18</v>
      </c>
      <c r="AA51" s="347">
        <f>AB51+AC51+AD51</f>
        <v>15</v>
      </c>
      <c r="AB51" s="339"/>
      <c r="AC51" s="342"/>
      <c r="AD51" s="348">
        <v>15</v>
      </c>
      <c r="AE51" s="340">
        <v>6</v>
      </c>
      <c r="AF51" s="340" t="s">
        <v>18</v>
      </c>
      <c r="AG51" s="347">
        <f>AH51+AI51+AJ51</f>
        <v>30</v>
      </c>
      <c r="AH51" s="339"/>
      <c r="AI51" s="342"/>
      <c r="AJ51" s="348">
        <v>30</v>
      </c>
      <c r="AK51" s="340">
        <v>11</v>
      </c>
      <c r="AL51" s="340" t="s">
        <v>17</v>
      </c>
    </row>
    <row r="52" spans="1:38" s="45" customFormat="1" ht="21" customHeight="1" thickBot="1">
      <c r="A52" s="580" t="s">
        <v>31</v>
      </c>
      <c r="B52" s="581"/>
      <c r="C52" s="582"/>
      <c r="D52" s="307">
        <v>6</v>
      </c>
      <c r="E52" s="305">
        <v>60</v>
      </c>
      <c r="F52" s="302"/>
      <c r="G52" s="303"/>
      <c r="H52" s="304"/>
      <c r="I52" s="305"/>
      <c r="J52" s="305"/>
      <c r="K52" s="302"/>
      <c r="L52" s="303"/>
      <c r="M52" s="304"/>
      <c r="N52" s="305"/>
      <c r="O52" s="305"/>
      <c r="P52" s="302"/>
      <c r="Q52" s="303"/>
      <c r="R52" s="304"/>
      <c r="S52" s="305"/>
      <c r="T52" s="305"/>
      <c r="U52" s="305"/>
      <c r="V52" s="306"/>
      <c r="W52" s="303"/>
      <c r="X52" s="304"/>
      <c r="Y52" s="305"/>
      <c r="Z52" s="305"/>
      <c r="AA52" s="305">
        <v>30</v>
      </c>
      <c r="AB52" s="306">
        <v>30</v>
      </c>
      <c r="AC52" s="303"/>
      <c r="AD52" s="304"/>
      <c r="AE52" s="307">
        <v>3</v>
      </c>
      <c r="AF52" s="307" t="s">
        <v>17</v>
      </c>
      <c r="AG52" s="305">
        <v>30</v>
      </c>
      <c r="AH52" s="306">
        <v>30</v>
      </c>
      <c r="AI52" s="303"/>
      <c r="AJ52" s="304"/>
      <c r="AK52" s="307">
        <v>3</v>
      </c>
      <c r="AL52" s="307" t="s">
        <v>17</v>
      </c>
    </row>
    <row r="53" spans="1:154" s="39" customFormat="1" ht="26.25" customHeight="1" thickBot="1">
      <c r="A53" s="563" t="s">
        <v>19</v>
      </c>
      <c r="B53" s="564"/>
      <c r="C53" s="565"/>
      <c r="D53" s="224">
        <f>D49+D51+D52</f>
        <v>58</v>
      </c>
      <c r="E53" s="220">
        <f>E49+E51+E52</f>
        <v>600</v>
      </c>
      <c r="F53" s="217"/>
      <c r="G53" s="221"/>
      <c r="H53" s="222"/>
      <c r="I53" s="220"/>
      <c r="J53" s="220"/>
      <c r="K53" s="217"/>
      <c r="L53" s="221"/>
      <c r="M53" s="222"/>
      <c r="N53" s="220"/>
      <c r="O53" s="220"/>
      <c r="P53" s="544">
        <f>P49+P50+P52+P54</f>
        <v>120</v>
      </c>
      <c r="Q53" s="545"/>
      <c r="R53" s="546">
        <v>120</v>
      </c>
      <c r="S53" s="547">
        <v>8</v>
      </c>
      <c r="T53" s="220"/>
      <c r="U53" s="178">
        <f>U49+U51</f>
        <v>165</v>
      </c>
      <c r="V53" s="179"/>
      <c r="W53" s="179">
        <f>W49+W50+W52</f>
        <v>150</v>
      </c>
      <c r="X53" s="180">
        <v>15</v>
      </c>
      <c r="Y53" s="220">
        <v>13</v>
      </c>
      <c r="Z53" s="220"/>
      <c r="AA53" s="217">
        <v>165</v>
      </c>
      <c r="AB53" s="221">
        <f>AB49+AB52+AB50</f>
        <v>30</v>
      </c>
      <c r="AC53" s="218">
        <f>AC49+AC51+AC52</f>
        <v>120</v>
      </c>
      <c r="AD53" s="223">
        <v>15</v>
      </c>
      <c r="AE53" s="219">
        <f>AE49+AE51+AE52</f>
        <v>17</v>
      </c>
      <c r="AF53" s="219"/>
      <c r="AG53" s="217">
        <f>AG49+AG51+AG52</f>
        <v>150</v>
      </c>
      <c r="AH53" s="221">
        <f>AH49+AH50+AH52+AH54</f>
        <v>30</v>
      </c>
      <c r="AI53" s="218">
        <f>AI49</f>
        <v>90</v>
      </c>
      <c r="AJ53" s="223">
        <v>30</v>
      </c>
      <c r="AK53" s="219">
        <f>AK49+AK51+AK52</f>
        <v>20</v>
      </c>
      <c r="AL53" s="219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</row>
    <row r="54" spans="1:38" s="45" customFormat="1" ht="21" customHeight="1" thickBot="1">
      <c r="A54" s="569" t="s">
        <v>28</v>
      </c>
      <c r="B54" s="570"/>
      <c r="C54" s="571"/>
      <c r="D54" s="463">
        <v>38</v>
      </c>
      <c r="E54" s="464">
        <v>960</v>
      </c>
      <c r="F54" s="465"/>
      <c r="G54" s="466"/>
      <c r="H54" s="467"/>
      <c r="I54" s="464"/>
      <c r="J54" s="464"/>
      <c r="K54" s="465"/>
      <c r="L54" s="466"/>
      <c r="M54" s="469"/>
      <c r="N54" s="467"/>
      <c r="O54" s="464"/>
      <c r="P54" s="465"/>
      <c r="Q54" s="466"/>
      <c r="R54" s="549">
        <v>330</v>
      </c>
      <c r="S54" s="550">
        <v>13</v>
      </c>
      <c r="T54" s="464" t="s">
        <v>18</v>
      </c>
      <c r="U54" s="465"/>
      <c r="V54" s="466"/>
      <c r="W54" s="468"/>
      <c r="X54" s="551">
        <v>330</v>
      </c>
      <c r="Y54" s="550">
        <v>13</v>
      </c>
      <c r="Z54" s="464" t="s">
        <v>18</v>
      </c>
      <c r="AA54" s="305"/>
      <c r="AB54" s="468"/>
      <c r="AC54" s="303"/>
      <c r="AD54" s="549">
        <v>150</v>
      </c>
      <c r="AE54" s="552">
        <v>6</v>
      </c>
      <c r="AF54" s="463" t="s">
        <v>18</v>
      </c>
      <c r="AG54" s="305"/>
      <c r="AH54" s="468"/>
      <c r="AI54" s="303"/>
      <c r="AJ54" s="549">
        <v>150</v>
      </c>
      <c r="AK54" s="552">
        <v>6</v>
      </c>
      <c r="AL54" s="463" t="s">
        <v>18</v>
      </c>
    </row>
    <row r="55" spans="1:154" s="2" customFormat="1" ht="21" customHeight="1" thickBot="1">
      <c r="A55" s="566" t="s">
        <v>135</v>
      </c>
      <c r="B55" s="567"/>
      <c r="C55" s="568"/>
      <c r="D55" s="472">
        <f aca="true" t="shared" si="3" ref="D55:I55">D53+D48+D40+D32+D27+D14+D9</f>
        <v>180</v>
      </c>
      <c r="E55" s="472">
        <f t="shared" si="3"/>
        <v>2115</v>
      </c>
      <c r="F55" s="473">
        <f t="shared" si="3"/>
        <v>375</v>
      </c>
      <c r="G55" s="474">
        <f t="shared" si="3"/>
        <v>135</v>
      </c>
      <c r="H55" s="475">
        <f t="shared" si="3"/>
        <v>240</v>
      </c>
      <c r="I55" s="476">
        <f t="shared" si="3"/>
        <v>30</v>
      </c>
      <c r="J55" s="477"/>
      <c r="K55" s="478">
        <f>K9+K14+K27+K32+K40+K48+K53</f>
        <v>390</v>
      </c>
      <c r="L55" s="479">
        <f>L9+L14+L27+L32+L40+L48</f>
        <v>120</v>
      </c>
      <c r="M55" s="479">
        <f>M9+M14+M27+M32+M40+M48</f>
        <v>270</v>
      </c>
      <c r="N55" s="477">
        <f>N9+N14+N27+N32+N40+N48</f>
        <v>30</v>
      </c>
      <c r="O55" s="477"/>
      <c r="P55" s="480">
        <f>P53+P48+P40+P32+P27+P9</f>
        <v>390</v>
      </c>
      <c r="Q55" s="474">
        <f>Q53+Q48+Q40+Q32+Q27+Q9</f>
        <v>90</v>
      </c>
      <c r="R55" s="475">
        <f>R53+R48+R40+R32+R27+R9</f>
        <v>300</v>
      </c>
      <c r="S55" s="477">
        <f>S53+S48+S40+S32+S27+S14+S9</f>
        <v>30</v>
      </c>
      <c r="T55" s="477"/>
      <c r="U55" s="481">
        <f>U53+U48+U40+U32+U27+U14+U9</f>
        <v>375</v>
      </c>
      <c r="V55" s="482">
        <f>V53+V48+V40+V32+V27+V14+V9</f>
        <v>30</v>
      </c>
      <c r="W55" s="482">
        <v>330</v>
      </c>
      <c r="X55" s="483">
        <f>X53+X48+X40+X32+X27+X14+X9</f>
        <v>15</v>
      </c>
      <c r="Y55" s="477">
        <f>Y53+Y48+Y40+Y32+Y27+Y14+Y9</f>
        <v>30</v>
      </c>
      <c r="Z55" s="477"/>
      <c r="AA55" s="478">
        <f>AA9+AA14+AA27+AA32+AA40+AA48+AA53</f>
        <v>315</v>
      </c>
      <c r="AB55" s="479">
        <f>AB53+AB48+AB40+AB32+AB27+AB14+AB9</f>
        <v>30</v>
      </c>
      <c r="AC55" s="479">
        <f>AC53+AC48+AC40+AC32+AC27+AC14+AC9</f>
        <v>270</v>
      </c>
      <c r="AD55" s="484">
        <f>AD53+AD48+AD40+AD32+AD27+AD14+AD9</f>
        <v>15</v>
      </c>
      <c r="AE55" s="472">
        <f>AE9+AE27+AE32+AE40+AE48+AE53</f>
        <v>30</v>
      </c>
      <c r="AF55" s="485"/>
      <c r="AG55" s="481">
        <f>AG53+AG48+AG40+AG32+AG27+AG14+AG9</f>
        <v>270</v>
      </c>
      <c r="AH55" s="482">
        <f>AH53+AH48+AH40+AH32+AH27+AH14+AH9</f>
        <v>30</v>
      </c>
      <c r="AI55" s="483">
        <f>AI53+AI48+AI40+AI32+AI27+AI14+AI9</f>
        <v>210</v>
      </c>
      <c r="AJ55" s="483">
        <f>AJ53+AJ48+AJ40+AJ32+AJ27+AJ14+AJ9</f>
        <v>30</v>
      </c>
      <c r="AK55" s="485">
        <f>AK53+AK48+AK40+AK32+AK27+AK14+AK9</f>
        <v>30</v>
      </c>
      <c r="AL55" s="48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</row>
    <row r="56" spans="1:154" s="3" customFormat="1" ht="23.25" customHeight="1" thickBot="1">
      <c r="A56" s="555" t="s">
        <v>53</v>
      </c>
      <c r="B56" s="556"/>
      <c r="C56" s="556"/>
      <c r="D56" s="349"/>
      <c r="E56" s="350"/>
      <c r="F56" s="351"/>
      <c r="G56" s="352">
        <v>9</v>
      </c>
      <c r="H56" s="226"/>
      <c r="I56" s="227"/>
      <c r="J56" s="228"/>
      <c r="K56" s="229"/>
      <c r="L56" s="230">
        <v>10</v>
      </c>
      <c r="M56" s="231"/>
      <c r="N56" s="232"/>
      <c r="O56" s="228"/>
      <c r="P56" s="233"/>
      <c r="Q56" s="234">
        <v>9</v>
      </c>
      <c r="R56" s="235"/>
      <c r="S56" s="236"/>
      <c r="T56" s="237"/>
      <c r="U56" s="238"/>
      <c r="V56" s="239">
        <v>9</v>
      </c>
      <c r="W56" s="240"/>
      <c r="X56" s="241"/>
      <c r="Y56" s="242"/>
      <c r="Z56" s="243"/>
      <c r="AA56" s="238"/>
      <c r="AB56" s="240">
        <v>8</v>
      </c>
      <c r="AC56" s="240"/>
      <c r="AD56" s="241"/>
      <c r="AE56" s="242"/>
      <c r="AF56" s="243"/>
      <c r="AG56" s="238"/>
      <c r="AH56" s="240">
        <v>6</v>
      </c>
      <c r="AI56" s="240"/>
      <c r="AJ56" s="241"/>
      <c r="AK56" s="242"/>
      <c r="AL56" s="243"/>
      <c r="AM56" s="45"/>
      <c r="AN56" s="45"/>
      <c r="AO56" s="45"/>
      <c r="AP56" s="95"/>
      <c r="AQ56" s="9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</row>
    <row r="57" spans="1:154" s="3" customFormat="1" ht="18.75" customHeight="1" thickBot="1">
      <c r="A57" s="557" t="s">
        <v>45</v>
      </c>
      <c r="B57" s="558"/>
      <c r="C57" s="558"/>
      <c r="D57" s="244"/>
      <c r="E57" s="245"/>
      <c r="F57" s="233"/>
      <c r="G57" s="246">
        <v>25</v>
      </c>
      <c r="H57" s="235"/>
      <c r="I57" s="236"/>
      <c r="J57" s="237"/>
      <c r="K57" s="233"/>
      <c r="L57" s="246">
        <v>26</v>
      </c>
      <c r="M57" s="235"/>
      <c r="N57" s="236"/>
      <c r="O57" s="237"/>
      <c r="P57" s="247"/>
      <c r="Q57" s="248">
        <v>26</v>
      </c>
      <c r="R57" s="249"/>
      <c r="S57" s="250"/>
      <c r="T57" s="251"/>
      <c r="U57" s="238"/>
      <c r="V57" s="240">
        <v>25</v>
      </c>
      <c r="W57" s="240"/>
      <c r="X57" s="241"/>
      <c r="Y57" s="242"/>
      <c r="Z57" s="243"/>
      <c r="AA57" s="229"/>
      <c r="AB57" s="230">
        <v>21</v>
      </c>
      <c r="AC57" s="230"/>
      <c r="AD57" s="252"/>
      <c r="AE57" s="242"/>
      <c r="AF57" s="243"/>
      <c r="AG57" s="229"/>
      <c r="AH57" s="230">
        <v>18</v>
      </c>
      <c r="AI57" s="230"/>
      <c r="AJ57" s="252"/>
      <c r="AK57" s="242"/>
      <c r="AL57" s="243"/>
      <c r="AM57" s="45"/>
      <c r="AN57" s="45"/>
      <c r="AO57" s="45"/>
      <c r="AP57" s="95"/>
      <c r="AQ57" s="9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</row>
    <row r="58" spans="1:154" s="3" customFormat="1" ht="22.5" customHeight="1" thickBot="1">
      <c r="A58" s="561" t="s">
        <v>44</v>
      </c>
      <c r="B58" s="562"/>
      <c r="C58" s="562"/>
      <c r="D58" s="253"/>
      <c r="E58" s="254"/>
      <c r="F58" s="233"/>
      <c r="G58" s="255">
        <v>30</v>
      </c>
      <c r="H58" s="235"/>
      <c r="I58" s="236"/>
      <c r="J58" s="237"/>
      <c r="K58" s="233"/>
      <c r="L58" s="246">
        <v>30</v>
      </c>
      <c r="M58" s="235"/>
      <c r="N58" s="236"/>
      <c r="O58" s="237"/>
      <c r="P58" s="233"/>
      <c r="Q58" s="246">
        <v>30</v>
      </c>
      <c r="R58" s="240"/>
      <c r="S58" s="236"/>
      <c r="T58" s="237"/>
      <c r="U58" s="233"/>
      <c r="V58" s="246">
        <v>30</v>
      </c>
      <c r="W58" s="246"/>
      <c r="X58" s="256"/>
      <c r="Y58" s="236"/>
      <c r="Z58" s="237"/>
      <c r="AA58" s="233"/>
      <c r="AB58" s="246">
        <v>30</v>
      </c>
      <c r="AC58" s="246"/>
      <c r="AD58" s="256"/>
      <c r="AE58" s="236"/>
      <c r="AF58" s="237"/>
      <c r="AG58" s="233"/>
      <c r="AH58" s="246">
        <v>30</v>
      </c>
      <c r="AI58" s="246"/>
      <c r="AJ58" s="256"/>
      <c r="AK58" s="236"/>
      <c r="AL58" s="237"/>
      <c r="AM58" s="45"/>
      <c r="AN58" s="45"/>
      <c r="AO58" s="45"/>
      <c r="AP58" s="95"/>
      <c r="AQ58" s="9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</row>
    <row r="59" spans="1:154" s="3" customFormat="1" ht="24.75" customHeight="1" thickBot="1">
      <c r="A59" s="559" t="s">
        <v>50</v>
      </c>
      <c r="B59" s="560"/>
      <c r="C59" s="560"/>
      <c r="D59" s="225"/>
      <c r="E59" s="254"/>
      <c r="F59" s="233"/>
      <c r="G59" s="246">
        <v>1</v>
      </c>
      <c r="H59" s="235"/>
      <c r="I59" s="236"/>
      <c r="J59" s="237"/>
      <c r="K59" s="233"/>
      <c r="L59" s="246">
        <v>3</v>
      </c>
      <c r="M59" s="235"/>
      <c r="N59" s="236"/>
      <c r="O59" s="237"/>
      <c r="P59" s="233"/>
      <c r="Q59" s="246">
        <v>2</v>
      </c>
      <c r="R59" s="235"/>
      <c r="S59" s="236"/>
      <c r="T59" s="237"/>
      <c r="U59" s="233"/>
      <c r="V59" s="246">
        <v>3</v>
      </c>
      <c r="W59" s="246"/>
      <c r="X59" s="256"/>
      <c r="Y59" s="236"/>
      <c r="Z59" s="237"/>
      <c r="AA59" s="233"/>
      <c r="AB59" s="246">
        <v>0</v>
      </c>
      <c r="AC59" s="246"/>
      <c r="AD59" s="256"/>
      <c r="AE59" s="236"/>
      <c r="AF59" s="237"/>
      <c r="AG59" s="233"/>
      <c r="AH59" s="246">
        <v>2</v>
      </c>
      <c r="AI59" s="246"/>
      <c r="AJ59" s="256"/>
      <c r="AK59" s="236"/>
      <c r="AL59" s="237"/>
      <c r="AM59" s="45"/>
      <c r="AN59" s="45"/>
      <c r="AO59" s="45"/>
      <c r="AP59" s="95"/>
      <c r="AQ59" s="9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</row>
    <row r="60" spans="1:154" s="4" customFormat="1" ht="25.5" customHeight="1" thickBot="1">
      <c r="A60" s="257" t="s">
        <v>20</v>
      </c>
      <c r="B60" s="258"/>
      <c r="C60" s="259"/>
      <c r="D60" s="236"/>
      <c r="E60" s="260"/>
      <c r="F60" s="261"/>
      <c r="G60" s="262">
        <f>G55/F55</f>
        <v>0.36</v>
      </c>
      <c r="H60" s="263"/>
      <c r="I60" s="236"/>
      <c r="J60" s="237"/>
      <c r="K60" s="233"/>
      <c r="L60" s="262">
        <f>L55/K55</f>
        <v>0.3076923076923077</v>
      </c>
      <c r="M60" s="235"/>
      <c r="N60" s="236"/>
      <c r="O60" s="237"/>
      <c r="P60" s="247"/>
      <c r="Q60" s="264">
        <f>Q55/P55</f>
        <v>0.23076923076923078</v>
      </c>
      <c r="R60" s="249"/>
      <c r="S60" s="250"/>
      <c r="T60" s="251"/>
      <c r="U60" s="238"/>
      <c r="V60" s="265">
        <f>V55/U55</f>
        <v>0.08</v>
      </c>
      <c r="W60" s="240"/>
      <c r="X60" s="241"/>
      <c r="Y60" s="242"/>
      <c r="Z60" s="243"/>
      <c r="AA60" s="238"/>
      <c r="AB60" s="266">
        <f>AB55/AA55</f>
        <v>0.09523809523809523</v>
      </c>
      <c r="AC60" s="240"/>
      <c r="AD60" s="241"/>
      <c r="AE60" s="242"/>
      <c r="AF60" s="243"/>
      <c r="AG60" s="233"/>
      <c r="AH60" s="269">
        <v>0.07</v>
      </c>
      <c r="AI60" s="246"/>
      <c r="AJ60" s="256"/>
      <c r="AK60" s="236"/>
      <c r="AL60" s="237"/>
      <c r="AM60" s="85"/>
      <c r="AN60" s="85"/>
      <c r="AO60" s="85"/>
      <c r="AP60" s="96"/>
      <c r="AQ60" s="96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</row>
    <row r="61" spans="1:38" ht="15">
      <c r="A61" s="172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79"/>
      <c r="T61" s="97"/>
      <c r="U61" s="97"/>
      <c r="V61" s="98"/>
      <c r="W61" s="80"/>
      <c r="X61" s="80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79"/>
    </row>
    <row r="62" spans="1:38" ht="15">
      <c r="A62" s="553"/>
      <c r="B62" s="554"/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54"/>
      <c r="O62" s="99"/>
      <c r="P62" s="99"/>
      <c r="Q62" s="99"/>
      <c r="R62" s="99"/>
      <c r="S62" s="99"/>
      <c r="T62" s="100"/>
      <c r="U62" s="100"/>
      <c r="V62" s="101"/>
      <c r="W62" s="100"/>
      <c r="X62" s="100"/>
      <c r="Y62" s="100"/>
      <c r="Z62" s="36"/>
      <c r="AA62" s="36"/>
      <c r="AB62" s="36"/>
      <c r="AC62" s="36"/>
      <c r="AD62" s="36"/>
      <c r="AE62" s="100"/>
      <c r="AF62" s="100"/>
      <c r="AG62" s="100"/>
      <c r="AH62" s="101"/>
      <c r="AI62" s="101"/>
      <c r="AJ62" s="100"/>
      <c r="AK62" s="100"/>
      <c r="AL62" s="36"/>
    </row>
    <row r="63" spans="2:38" ht="13.5">
      <c r="B63" s="2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1"/>
    </row>
    <row r="64" spans="16:38" ht="13.5"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1"/>
    </row>
    <row r="65" spans="16:38" ht="13.5"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1"/>
    </row>
    <row r="66" spans="16:38" ht="13.5"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1"/>
    </row>
    <row r="67" spans="16:38" ht="13.5"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1"/>
    </row>
    <row r="68" spans="16:38" ht="13.5"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1"/>
    </row>
    <row r="69" spans="16:38" ht="13.5"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1"/>
    </row>
    <row r="70" spans="16:38" ht="13.5"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1"/>
    </row>
    <row r="71" spans="16:38" ht="13.5"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1"/>
    </row>
    <row r="72" spans="16:38" ht="13.5"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1"/>
    </row>
    <row r="73" spans="16:38" ht="13.5"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1"/>
    </row>
    <row r="74" spans="16:38" ht="13.5"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1"/>
    </row>
    <row r="75" spans="16:38" ht="13.5"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1"/>
    </row>
    <row r="76" spans="16:38" ht="13.5"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1"/>
    </row>
    <row r="77" spans="16:38" ht="13.5"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1"/>
    </row>
    <row r="78" spans="16:38" ht="13.5"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1"/>
    </row>
    <row r="79" spans="16:38" ht="13.5"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1"/>
    </row>
    <row r="80" spans="16:38" ht="13.5"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1"/>
    </row>
    <row r="81" spans="16:38" ht="13.5"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1"/>
    </row>
    <row r="82" spans="16:38" ht="13.5"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1"/>
    </row>
    <row r="83" spans="16:38" ht="13.5"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1"/>
    </row>
    <row r="84" spans="16:38" ht="13.5"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1"/>
    </row>
    <row r="85" spans="16:38" ht="13.5"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1"/>
    </row>
    <row r="86" spans="16:38" ht="13.5"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1"/>
    </row>
    <row r="87" spans="16:38" ht="13.5"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1"/>
    </row>
    <row r="88" spans="16:38" ht="13.5"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1"/>
    </row>
    <row r="89" spans="16:38" ht="13.5"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1"/>
    </row>
    <row r="90" spans="16:38" ht="13.5"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1"/>
    </row>
    <row r="91" spans="16:38" ht="13.5"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1"/>
    </row>
    <row r="92" spans="16:38" ht="13.5"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1"/>
    </row>
    <row r="93" spans="16:38" ht="13.5"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1"/>
    </row>
    <row r="94" spans="16:38" ht="13.5"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1"/>
    </row>
    <row r="95" spans="16:38" ht="13.5"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1"/>
    </row>
    <row r="96" spans="16:38" ht="13.5"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1"/>
    </row>
    <row r="97" spans="16:38" ht="13.5"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1"/>
    </row>
    <row r="98" spans="16:38" ht="13.5"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1"/>
    </row>
    <row r="99" spans="16:38" ht="13.5"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1"/>
    </row>
    <row r="100" spans="16:38" ht="13.5"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1"/>
    </row>
    <row r="101" spans="16:38" ht="13.5"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1"/>
    </row>
    <row r="102" spans="16:38" ht="13.5"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1"/>
    </row>
    <row r="103" spans="16:38" ht="13.5"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1"/>
    </row>
    <row r="104" spans="16:38" ht="13.5"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1"/>
    </row>
    <row r="105" spans="16:38" ht="13.5"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1"/>
    </row>
    <row r="106" spans="16:38" ht="13.5"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1"/>
    </row>
    <row r="107" spans="16:38" ht="13.5"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1"/>
    </row>
    <row r="108" spans="16:38" ht="13.5"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1"/>
    </row>
    <row r="109" spans="16:38" ht="13.5"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1"/>
    </row>
    <row r="110" spans="16:38" ht="13.5"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1"/>
    </row>
    <row r="111" spans="16:38" ht="13.5"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1"/>
    </row>
    <row r="112" spans="16:38" ht="13.5"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1"/>
    </row>
    <row r="113" spans="16:38" ht="13.5"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1"/>
    </row>
    <row r="114" spans="16:38" ht="13.5"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1"/>
    </row>
    <row r="115" spans="16:38" ht="13.5"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1"/>
    </row>
    <row r="116" spans="16:38" ht="13.5"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1"/>
    </row>
    <row r="117" spans="16:38" ht="13.5"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1"/>
    </row>
    <row r="118" spans="16:38" ht="13.5"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1"/>
    </row>
    <row r="119" spans="16:38" ht="13.5"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1"/>
    </row>
    <row r="120" spans="16:38" ht="13.5"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1"/>
    </row>
    <row r="121" spans="16:38" ht="13.5"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1"/>
    </row>
    <row r="122" spans="16:38" ht="13.5"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1"/>
    </row>
    <row r="123" spans="16:38" ht="13.5"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1"/>
    </row>
    <row r="124" spans="16:38" ht="13.5"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1"/>
    </row>
    <row r="125" spans="16:38" ht="13.5"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1"/>
    </row>
    <row r="126" spans="16:38" ht="13.5"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1"/>
    </row>
    <row r="129" ht="13.5">
      <c r="B129" s="270"/>
    </row>
  </sheetData>
  <sheetProtection/>
  <mergeCells count="38">
    <mergeCell ref="A9:C9"/>
    <mergeCell ref="P1:Z1"/>
    <mergeCell ref="AA2:AF2"/>
    <mergeCell ref="AG2:AL2"/>
    <mergeCell ref="A27:B27"/>
    <mergeCell ref="A14:B14"/>
    <mergeCell ref="A10:AL10"/>
    <mergeCell ref="C1:C3"/>
    <mergeCell ref="D1:D3"/>
    <mergeCell ref="E1:E3"/>
    <mergeCell ref="B1:B3"/>
    <mergeCell ref="A1:A3"/>
    <mergeCell ref="A4:AL4"/>
    <mergeCell ref="A28:AL28"/>
    <mergeCell ref="A15:AL15"/>
    <mergeCell ref="A40:C40"/>
    <mergeCell ref="AA1:AL1"/>
    <mergeCell ref="F2:J2"/>
    <mergeCell ref="K2:O2"/>
    <mergeCell ref="P2:T2"/>
    <mergeCell ref="B51:C51"/>
    <mergeCell ref="F1:O1"/>
    <mergeCell ref="U2:Z2"/>
    <mergeCell ref="A49:C49"/>
    <mergeCell ref="A50:C50"/>
    <mergeCell ref="A52:C52"/>
    <mergeCell ref="A48:C48"/>
    <mergeCell ref="A32:C32"/>
    <mergeCell ref="A33:AL33"/>
    <mergeCell ref="A41:AL41"/>
    <mergeCell ref="A62:N62"/>
    <mergeCell ref="A56:C56"/>
    <mergeCell ref="A57:C57"/>
    <mergeCell ref="A59:C59"/>
    <mergeCell ref="A58:C58"/>
    <mergeCell ref="A53:C53"/>
    <mergeCell ref="A55:C55"/>
    <mergeCell ref="A54:C54"/>
  </mergeCells>
  <printOptions horizontalCentered="1" verticalCentered="1"/>
  <pageMargins left="0.15748031496062992" right="0.1968503937007874" top="0.5905511811023623" bottom="0.1968503937007874" header="0.15748031496062992" footer="0"/>
  <pageSetup horizontalDpi="600" verticalDpi="600" orientation="landscape" paperSize="9" scale="45" r:id="rId1"/>
  <headerFooter alignWithMargins="0">
    <oddHeader>&amp;L&amp;"Arial CE,Pogrubiony"&amp;12
PLAN STUDIÓW 
dla kierunku FILOLOGIA specjalność: filologia germańska
studia stacjonarne I stopień od naboru 2021/22</oddHeader>
    <oddFooter>&amp;Lczerwiec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view="pageBreakPreview" zoomScale="60" zoomScaleNormal="60" zoomScalePageLayoutView="70" workbookViewId="0" topLeftCell="A1">
      <selection activeCell="AA29" sqref="AA29"/>
    </sheetView>
  </sheetViews>
  <sheetFormatPr defaultColWidth="9.00390625" defaultRowHeight="12.75"/>
  <cols>
    <col min="2" max="2" width="58.125" style="0" customWidth="1"/>
  </cols>
  <sheetData>
    <row r="1" spans="1:25" ht="21" customHeight="1" thickBot="1">
      <c r="A1" s="611" t="s">
        <v>119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3"/>
    </row>
    <row r="2" spans="1:25" ht="21.75" customHeight="1" thickBot="1">
      <c r="A2" s="614" t="s">
        <v>122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  <c r="Y2" s="616"/>
    </row>
    <row r="3" spans="1:25" ht="18.75" thickBot="1">
      <c r="A3" s="138"/>
      <c r="B3" s="139" t="s">
        <v>118</v>
      </c>
      <c r="C3" s="140"/>
      <c r="D3" s="141"/>
      <c r="E3" s="16"/>
      <c r="F3" s="16"/>
      <c r="G3" s="16"/>
      <c r="H3" s="16"/>
      <c r="I3" s="16"/>
      <c r="J3" s="142"/>
      <c r="K3" s="16"/>
      <c r="L3" s="16"/>
      <c r="M3" s="16"/>
      <c r="N3" s="16"/>
      <c r="O3" s="142"/>
      <c r="P3" s="16"/>
      <c r="Q3" s="16"/>
      <c r="R3" s="16"/>
      <c r="S3" s="16"/>
      <c r="T3" s="16"/>
      <c r="U3" s="82"/>
      <c r="V3" s="82"/>
      <c r="W3" s="82"/>
      <c r="X3" s="82"/>
      <c r="Y3" s="82"/>
    </row>
    <row r="4" spans="1:25" ht="32.25" customHeight="1" thickBot="1">
      <c r="A4" s="608" t="s">
        <v>43</v>
      </c>
      <c r="B4" s="609"/>
      <c r="C4" s="609"/>
      <c r="D4" s="609"/>
      <c r="E4" s="610"/>
      <c r="F4" s="617" t="s">
        <v>41</v>
      </c>
      <c r="G4" s="618"/>
      <c r="H4" s="618"/>
      <c r="I4" s="618"/>
      <c r="J4" s="618"/>
      <c r="K4" s="618"/>
      <c r="L4" s="618"/>
      <c r="M4" s="618"/>
      <c r="N4" s="618"/>
      <c r="O4" s="619"/>
      <c r="P4" s="620" t="s">
        <v>42</v>
      </c>
      <c r="Q4" s="621"/>
      <c r="R4" s="621"/>
      <c r="S4" s="621"/>
      <c r="T4" s="621"/>
      <c r="U4" s="621"/>
      <c r="V4" s="621"/>
      <c r="W4" s="621"/>
      <c r="X4" s="621"/>
      <c r="Y4" s="622"/>
    </row>
    <row r="5" spans="1:25" ht="13.5" thickBot="1">
      <c r="A5" s="623" t="s">
        <v>21</v>
      </c>
      <c r="B5" s="625" t="s">
        <v>8</v>
      </c>
      <c r="C5" s="6"/>
      <c r="D5" s="8"/>
      <c r="E5" s="7"/>
      <c r="F5" s="627" t="s">
        <v>121</v>
      </c>
      <c r="G5" s="628"/>
      <c r="H5" s="628"/>
      <c r="I5" s="628"/>
      <c r="J5" s="629"/>
      <c r="K5" s="627" t="s">
        <v>125</v>
      </c>
      <c r="L5" s="628"/>
      <c r="M5" s="628"/>
      <c r="N5" s="628"/>
      <c r="O5" s="629"/>
      <c r="P5" s="627" t="s">
        <v>120</v>
      </c>
      <c r="Q5" s="628"/>
      <c r="R5" s="628"/>
      <c r="S5" s="628"/>
      <c r="T5" s="629"/>
      <c r="U5" s="627" t="s">
        <v>117</v>
      </c>
      <c r="V5" s="628"/>
      <c r="W5" s="628"/>
      <c r="X5" s="628"/>
      <c r="Y5" s="629"/>
    </row>
    <row r="6" spans="1:25" ht="87.75" thickBot="1">
      <c r="A6" s="624"/>
      <c r="B6" s="626"/>
      <c r="C6" s="9" t="s">
        <v>9</v>
      </c>
      <c r="D6" s="10" t="s">
        <v>10</v>
      </c>
      <c r="E6" s="11" t="s">
        <v>11</v>
      </c>
      <c r="F6" s="18" t="s">
        <v>12</v>
      </c>
      <c r="G6" s="17" t="s">
        <v>13</v>
      </c>
      <c r="H6" s="17" t="s">
        <v>116</v>
      </c>
      <c r="I6" s="10" t="s">
        <v>10</v>
      </c>
      <c r="J6" s="11" t="s">
        <v>14</v>
      </c>
      <c r="K6" s="18" t="s">
        <v>12</v>
      </c>
      <c r="L6" s="17" t="s">
        <v>13</v>
      </c>
      <c r="M6" s="17" t="s">
        <v>116</v>
      </c>
      <c r="N6" s="10" t="s">
        <v>10</v>
      </c>
      <c r="O6" s="11" t="s">
        <v>14</v>
      </c>
      <c r="P6" s="18" t="s">
        <v>12</v>
      </c>
      <c r="Q6" s="17" t="s">
        <v>13</v>
      </c>
      <c r="R6" s="17" t="s">
        <v>116</v>
      </c>
      <c r="S6" s="10" t="s">
        <v>10</v>
      </c>
      <c r="T6" s="11" t="s">
        <v>14</v>
      </c>
      <c r="U6" s="18" t="s">
        <v>12</v>
      </c>
      <c r="V6" s="17" t="s">
        <v>13</v>
      </c>
      <c r="W6" s="17" t="s">
        <v>116</v>
      </c>
      <c r="X6" s="10" t="s">
        <v>10</v>
      </c>
      <c r="Y6" s="11" t="s">
        <v>14</v>
      </c>
    </row>
    <row r="7" spans="1:25" ht="18" customHeight="1">
      <c r="A7" s="124" t="s">
        <v>83</v>
      </c>
      <c r="B7" s="427" t="s">
        <v>131</v>
      </c>
      <c r="C7" s="354"/>
      <c r="D7" s="355">
        <v>2</v>
      </c>
      <c r="E7" s="356">
        <v>30</v>
      </c>
      <c r="F7" s="357">
        <v>30</v>
      </c>
      <c r="G7" s="358"/>
      <c r="H7" s="359">
        <v>30</v>
      </c>
      <c r="I7" s="360">
        <v>2</v>
      </c>
      <c r="J7" s="360" t="s">
        <v>17</v>
      </c>
      <c r="K7" s="357"/>
      <c r="L7" s="359"/>
      <c r="M7" s="361"/>
      <c r="N7" s="360"/>
      <c r="O7" s="360"/>
      <c r="P7" s="357"/>
      <c r="Q7" s="359"/>
      <c r="R7" s="361"/>
      <c r="S7" s="360"/>
      <c r="T7" s="360"/>
      <c r="U7" s="357"/>
      <c r="V7" s="359"/>
      <c r="W7" s="361"/>
      <c r="X7" s="360"/>
      <c r="Y7" s="360"/>
    </row>
    <row r="8" spans="1:25" ht="18" customHeight="1">
      <c r="A8" s="125" t="s">
        <v>84</v>
      </c>
      <c r="B8" s="387" t="s">
        <v>132</v>
      </c>
      <c r="C8" s="362"/>
      <c r="D8" s="363">
        <v>2</v>
      </c>
      <c r="E8" s="364">
        <v>30</v>
      </c>
      <c r="F8" s="365"/>
      <c r="G8" s="366"/>
      <c r="H8" s="367"/>
      <c r="I8" s="368"/>
      <c r="J8" s="368"/>
      <c r="K8" s="365">
        <v>30</v>
      </c>
      <c r="L8" s="358"/>
      <c r="M8" s="366">
        <v>30</v>
      </c>
      <c r="N8" s="368">
        <v>2</v>
      </c>
      <c r="O8" s="368" t="s">
        <v>38</v>
      </c>
      <c r="P8" s="365"/>
      <c r="Q8" s="366"/>
      <c r="R8" s="367"/>
      <c r="S8" s="368"/>
      <c r="T8" s="368"/>
      <c r="U8" s="365"/>
      <c r="V8" s="366"/>
      <c r="W8" s="367"/>
      <c r="X8" s="368"/>
      <c r="Y8" s="368"/>
    </row>
    <row r="9" spans="1:25" ht="18" customHeight="1">
      <c r="A9" s="125" t="s">
        <v>85</v>
      </c>
      <c r="B9" s="353" t="s">
        <v>162</v>
      </c>
      <c r="C9" s="362"/>
      <c r="D9" s="363">
        <v>2</v>
      </c>
      <c r="E9" s="364">
        <v>30</v>
      </c>
      <c r="F9" s="365">
        <v>30</v>
      </c>
      <c r="G9" s="366"/>
      <c r="H9" s="367">
        <v>30</v>
      </c>
      <c r="I9" s="368">
        <v>2</v>
      </c>
      <c r="J9" s="368" t="s">
        <v>17</v>
      </c>
      <c r="K9" s="365"/>
      <c r="L9" s="366"/>
      <c r="M9" s="367"/>
      <c r="N9" s="368"/>
      <c r="O9" s="368"/>
      <c r="P9" s="365"/>
      <c r="Q9" s="366"/>
      <c r="R9" s="367"/>
      <c r="S9" s="368"/>
      <c r="T9" s="368"/>
      <c r="U9" s="365"/>
      <c r="V9" s="366"/>
      <c r="W9" s="367"/>
      <c r="X9" s="368"/>
      <c r="Y9" s="368"/>
    </row>
    <row r="10" spans="1:25" ht="18" customHeight="1">
      <c r="A10" s="125" t="s">
        <v>97</v>
      </c>
      <c r="B10" s="353" t="s">
        <v>163</v>
      </c>
      <c r="C10" s="362"/>
      <c r="D10" s="363">
        <v>2</v>
      </c>
      <c r="E10" s="364">
        <v>30</v>
      </c>
      <c r="F10" s="365"/>
      <c r="G10" s="366"/>
      <c r="H10" s="367"/>
      <c r="I10" s="368"/>
      <c r="J10" s="368"/>
      <c r="K10" s="365">
        <v>30</v>
      </c>
      <c r="L10" s="366"/>
      <c r="M10" s="367">
        <v>30</v>
      </c>
      <c r="N10" s="368">
        <v>2</v>
      </c>
      <c r="O10" s="368" t="s">
        <v>17</v>
      </c>
      <c r="P10" s="365"/>
      <c r="Q10" s="366"/>
      <c r="R10" s="367"/>
      <c r="S10" s="368"/>
      <c r="T10" s="368"/>
      <c r="U10" s="365"/>
      <c r="V10" s="366"/>
      <c r="W10" s="367"/>
      <c r="X10" s="368"/>
      <c r="Y10" s="368"/>
    </row>
    <row r="11" spans="1:25" ht="18" customHeight="1">
      <c r="A11" s="125" t="s">
        <v>98</v>
      </c>
      <c r="B11" s="353" t="s">
        <v>164</v>
      </c>
      <c r="C11" s="362"/>
      <c r="D11" s="363">
        <v>2</v>
      </c>
      <c r="E11" s="364">
        <v>30</v>
      </c>
      <c r="F11" s="365"/>
      <c r="G11" s="366"/>
      <c r="H11" s="367"/>
      <c r="I11" s="368"/>
      <c r="J11" s="368"/>
      <c r="K11" s="365"/>
      <c r="L11" s="366"/>
      <c r="M11" s="367"/>
      <c r="N11" s="368"/>
      <c r="O11" s="368"/>
      <c r="P11" s="365">
        <v>30</v>
      </c>
      <c r="Q11" s="366"/>
      <c r="R11" s="367">
        <v>30</v>
      </c>
      <c r="S11" s="368">
        <v>2</v>
      </c>
      <c r="T11" s="368" t="s">
        <v>17</v>
      </c>
      <c r="U11" s="365"/>
      <c r="V11" s="366"/>
      <c r="W11" s="367"/>
      <c r="X11" s="368"/>
      <c r="Y11" s="368"/>
    </row>
    <row r="12" spans="1:25" ht="18" customHeight="1">
      <c r="A12" s="125" t="s">
        <v>99</v>
      </c>
      <c r="B12" s="353" t="s">
        <v>77</v>
      </c>
      <c r="C12" s="362"/>
      <c r="D12" s="363">
        <v>2</v>
      </c>
      <c r="E12" s="364">
        <v>30</v>
      </c>
      <c r="F12" s="365">
        <v>30</v>
      </c>
      <c r="G12" s="366"/>
      <c r="H12" s="367">
        <v>30</v>
      </c>
      <c r="I12" s="368">
        <v>2</v>
      </c>
      <c r="J12" s="368" t="s">
        <v>17</v>
      </c>
      <c r="K12" s="365"/>
      <c r="L12" s="366"/>
      <c r="M12" s="367"/>
      <c r="N12" s="368"/>
      <c r="O12" s="368"/>
      <c r="P12" s="365"/>
      <c r="Q12" s="366"/>
      <c r="R12" s="367"/>
      <c r="S12" s="368"/>
      <c r="T12" s="368"/>
      <c r="U12" s="365"/>
      <c r="V12" s="366"/>
      <c r="W12" s="367"/>
      <c r="X12" s="368"/>
      <c r="Y12" s="368"/>
    </row>
    <row r="13" spans="1:25" ht="18" customHeight="1">
      <c r="A13" s="125" t="s">
        <v>86</v>
      </c>
      <c r="B13" s="353" t="s">
        <v>78</v>
      </c>
      <c r="C13" s="362"/>
      <c r="D13" s="363">
        <v>2</v>
      </c>
      <c r="E13" s="364">
        <v>30</v>
      </c>
      <c r="F13" s="365"/>
      <c r="G13" s="366"/>
      <c r="H13" s="367"/>
      <c r="I13" s="368"/>
      <c r="J13" s="368"/>
      <c r="K13" s="365">
        <v>30</v>
      </c>
      <c r="L13" s="366"/>
      <c r="M13" s="367">
        <v>30</v>
      </c>
      <c r="N13" s="368">
        <v>2</v>
      </c>
      <c r="O13" s="368" t="s">
        <v>17</v>
      </c>
      <c r="P13" s="365"/>
      <c r="Q13" s="366"/>
      <c r="R13" s="367"/>
      <c r="S13" s="368"/>
      <c r="T13" s="368"/>
      <c r="U13" s="365"/>
      <c r="V13" s="366"/>
      <c r="W13" s="367"/>
      <c r="X13" s="368"/>
      <c r="Y13" s="368"/>
    </row>
    <row r="14" spans="1:25" ht="18" customHeight="1">
      <c r="A14" s="125" t="s">
        <v>87</v>
      </c>
      <c r="B14" s="353" t="s">
        <v>165</v>
      </c>
      <c r="C14" s="369"/>
      <c r="D14" s="370">
        <v>2</v>
      </c>
      <c r="E14" s="364">
        <v>30</v>
      </c>
      <c r="F14" s="365"/>
      <c r="G14" s="366"/>
      <c r="H14" s="367"/>
      <c r="I14" s="368"/>
      <c r="J14" s="368"/>
      <c r="K14" s="365">
        <v>30</v>
      </c>
      <c r="L14" s="366"/>
      <c r="M14" s="367">
        <v>30</v>
      </c>
      <c r="N14" s="368">
        <v>2</v>
      </c>
      <c r="O14" s="368" t="s">
        <v>17</v>
      </c>
      <c r="P14" s="365"/>
      <c r="Q14" s="366"/>
      <c r="R14" s="367"/>
      <c r="S14" s="368"/>
      <c r="T14" s="368"/>
      <c r="U14" s="365"/>
      <c r="V14" s="366"/>
      <c r="W14" s="367"/>
      <c r="X14" s="368"/>
      <c r="Y14" s="368"/>
    </row>
    <row r="15" spans="1:25" ht="18" customHeight="1">
      <c r="A15" s="125" t="s">
        <v>88</v>
      </c>
      <c r="B15" s="353" t="s">
        <v>82</v>
      </c>
      <c r="C15" s="369"/>
      <c r="D15" s="370">
        <v>2</v>
      </c>
      <c r="E15" s="364">
        <v>30</v>
      </c>
      <c r="F15" s="365"/>
      <c r="G15" s="366"/>
      <c r="H15" s="367"/>
      <c r="I15" s="368"/>
      <c r="J15" s="370"/>
      <c r="K15" s="365"/>
      <c r="L15" s="366"/>
      <c r="M15" s="367"/>
      <c r="N15" s="368"/>
      <c r="O15" s="370"/>
      <c r="P15" s="365">
        <v>30</v>
      </c>
      <c r="Q15" s="358"/>
      <c r="R15" s="366">
        <v>30</v>
      </c>
      <c r="S15" s="368">
        <v>2</v>
      </c>
      <c r="T15" s="370" t="s">
        <v>17</v>
      </c>
      <c r="U15" s="365"/>
      <c r="V15" s="366"/>
      <c r="W15" s="367"/>
      <c r="X15" s="368"/>
      <c r="Y15" s="368"/>
    </row>
    <row r="16" spans="1:25" ht="18" customHeight="1">
      <c r="A16" s="125" t="s">
        <v>89</v>
      </c>
      <c r="B16" s="353" t="s">
        <v>79</v>
      </c>
      <c r="C16" s="369"/>
      <c r="D16" s="370">
        <v>2</v>
      </c>
      <c r="E16" s="364">
        <v>30</v>
      </c>
      <c r="F16" s="365"/>
      <c r="G16" s="366"/>
      <c r="H16" s="367"/>
      <c r="I16" s="368"/>
      <c r="J16" s="370"/>
      <c r="K16" s="365"/>
      <c r="L16" s="366"/>
      <c r="M16" s="367"/>
      <c r="N16" s="368"/>
      <c r="O16" s="370"/>
      <c r="P16" s="365">
        <v>30</v>
      </c>
      <c r="Q16" s="366"/>
      <c r="R16" s="367">
        <v>30</v>
      </c>
      <c r="S16" s="368">
        <v>2</v>
      </c>
      <c r="T16" s="370" t="s">
        <v>17</v>
      </c>
      <c r="U16" s="365"/>
      <c r="V16" s="366"/>
      <c r="W16" s="367"/>
      <c r="X16" s="368"/>
      <c r="Y16" s="368"/>
    </row>
    <row r="17" spans="1:25" ht="18" customHeight="1">
      <c r="A17" s="125" t="s">
        <v>90</v>
      </c>
      <c r="B17" s="353" t="s">
        <v>80</v>
      </c>
      <c r="C17" s="369"/>
      <c r="D17" s="370">
        <v>2</v>
      </c>
      <c r="E17" s="364">
        <v>30</v>
      </c>
      <c r="F17" s="365"/>
      <c r="G17" s="366"/>
      <c r="H17" s="367"/>
      <c r="I17" s="368"/>
      <c r="J17" s="370"/>
      <c r="K17" s="365"/>
      <c r="L17" s="366"/>
      <c r="M17" s="367"/>
      <c r="N17" s="368"/>
      <c r="O17" s="370"/>
      <c r="P17" s="365"/>
      <c r="Q17" s="366"/>
      <c r="R17" s="367"/>
      <c r="S17" s="368"/>
      <c r="T17" s="370"/>
      <c r="U17" s="365">
        <v>30</v>
      </c>
      <c r="V17" s="366"/>
      <c r="W17" s="367">
        <v>30</v>
      </c>
      <c r="X17" s="368">
        <v>2</v>
      </c>
      <c r="Y17" s="368" t="s">
        <v>17</v>
      </c>
    </row>
    <row r="18" spans="1:25" ht="18" customHeight="1">
      <c r="A18" s="125" t="s">
        <v>91</v>
      </c>
      <c r="B18" s="353" t="s">
        <v>47</v>
      </c>
      <c r="C18" s="371"/>
      <c r="D18" s="370">
        <v>2</v>
      </c>
      <c r="E18" s="364">
        <v>30</v>
      </c>
      <c r="F18" s="372"/>
      <c r="G18" s="373"/>
      <c r="H18" s="374"/>
      <c r="I18" s="375"/>
      <c r="J18" s="375"/>
      <c r="K18" s="372"/>
      <c r="L18" s="373"/>
      <c r="M18" s="374"/>
      <c r="N18" s="375"/>
      <c r="O18" s="375"/>
      <c r="P18" s="372"/>
      <c r="Q18" s="373"/>
      <c r="R18" s="376"/>
      <c r="S18" s="375"/>
      <c r="T18" s="375"/>
      <c r="U18" s="372">
        <v>30</v>
      </c>
      <c r="V18" s="373"/>
      <c r="W18" s="374">
        <v>30</v>
      </c>
      <c r="X18" s="375">
        <v>2</v>
      </c>
      <c r="Y18" s="375" t="s">
        <v>17</v>
      </c>
    </row>
    <row r="19" spans="1:25" ht="18" customHeight="1" thickBot="1">
      <c r="A19" s="127" t="s">
        <v>92</v>
      </c>
      <c r="B19" s="377" t="s">
        <v>123</v>
      </c>
      <c r="C19" s="378"/>
      <c r="D19" s="379">
        <v>8</v>
      </c>
      <c r="E19" s="380">
        <v>120</v>
      </c>
      <c r="F19" s="381">
        <v>30</v>
      </c>
      <c r="G19" s="382"/>
      <c r="H19" s="383">
        <v>30</v>
      </c>
      <c r="I19" s="384">
        <v>2</v>
      </c>
      <c r="J19" s="384" t="s">
        <v>17</v>
      </c>
      <c r="K19" s="381">
        <v>30</v>
      </c>
      <c r="L19" s="382"/>
      <c r="M19" s="383">
        <v>30</v>
      </c>
      <c r="N19" s="385">
        <v>2</v>
      </c>
      <c r="O19" s="385" t="s">
        <v>17</v>
      </c>
      <c r="P19" s="381">
        <v>30</v>
      </c>
      <c r="Q19" s="382"/>
      <c r="R19" s="383">
        <v>30</v>
      </c>
      <c r="S19" s="384">
        <v>2</v>
      </c>
      <c r="T19" s="384" t="s">
        <v>17</v>
      </c>
      <c r="U19" s="381">
        <v>30</v>
      </c>
      <c r="V19" s="382"/>
      <c r="W19" s="383">
        <v>30</v>
      </c>
      <c r="X19" s="384">
        <v>2</v>
      </c>
      <c r="Y19" s="386" t="s">
        <v>38</v>
      </c>
    </row>
    <row r="20" spans="1:25" ht="16.5" customHeight="1" thickBot="1">
      <c r="A20" s="630" t="s">
        <v>22</v>
      </c>
      <c r="B20" s="631"/>
      <c r="C20" s="632"/>
      <c r="D20" s="155">
        <f aca="true" t="shared" si="0" ref="D20:I20">SUM(D7:D19)</f>
        <v>32</v>
      </c>
      <c r="E20" s="156">
        <f t="shared" si="0"/>
        <v>480</v>
      </c>
      <c r="F20" s="157">
        <f t="shared" si="0"/>
        <v>120</v>
      </c>
      <c r="G20" s="158">
        <f t="shared" si="0"/>
        <v>0</v>
      </c>
      <c r="H20" s="159">
        <f>SUM(H7:H19)</f>
        <v>120</v>
      </c>
      <c r="I20" s="160">
        <f t="shared" si="0"/>
        <v>8</v>
      </c>
      <c r="J20" s="160"/>
      <c r="K20" s="161">
        <f>SUM(K7:K19)</f>
        <v>150</v>
      </c>
      <c r="L20" s="158">
        <f>SUM(L7:L19)</f>
        <v>0</v>
      </c>
      <c r="M20" s="159">
        <f>SUM(M7:M19)</f>
        <v>150</v>
      </c>
      <c r="N20" s="162">
        <f>SUM(N7:N19)</f>
        <v>10</v>
      </c>
      <c r="O20" s="160"/>
      <c r="P20" s="157">
        <f>SUM(P7:P19)</f>
        <v>120</v>
      </c>
      <c r="Q20" s="158">
        <f>SUM(Q7:Q19)</f>
        <v>0</v>
      </c>
      <c r="R20" s="159">
        <f>SUM(R7:R19)</f>
        <v>120</v>
      </c>
      <c r="S20" s="160">
        <f>SUM(S7:S19)</f>
        <v>8</v>
      </c>
      <c r="T20" s="160"/>
      <c r="U20" s="161">
        <f>SUM(U7:U19)</f>
        <v>90</v>
      </c>
      <c r="V20" s="158">
        <f>SUM(V7:V19)</f>
        <v>0</v>
      </c>
      <c r="W20" s="163">
        <f>SUM(W7:W19)</f>
        <v>90</v>
      </c>
      <c r="X20" s="160">
        <f>SUM(X7:X19)</f>
        <v>6</v>
      </c>
      <c r="Y20" s="160"/>
    </row>
    <row r="21" ht="14.25" thickBot="1">
      <c r="B21" s="134" t="s">
        <v>124</v>
      </c>
    </row>
    <row r="22" ht="30" customHeight="1" hidden="1" thickBot="1"/>
    <row r="23" spans="1:25" ht="21" thickBot="1">
      <c r="A23" s="608" t="s">
        <v>51</v>
      </c>
      <c r="B23" s="609"/>
      <c r="C23" s="609"/>
      <c r="D23" s="609"/>
      <c r="E23" s="610"/>
      <c r="F23" s="617" t="s">
        <v>41</v>
      </c>
      <c r="G23" s="618"/>
      <c r="H23" s="618"/>
      <c r="I23" s="618"/>
      <c r="J23" s="618"/>
      <c r="K23" s="618"/>
      <c r="L23" s="618"/>
      <c r="M23" s="618"/>
      <c r="N23" s="618"/>
      <c r="O23" s="619"/>
      <c r="P23" s="620" t="s">
        <v>42</v>
      </c>
      <c r="Q23" s="621"/>
      <c r="R23" s="621"/>
      <c r="S23" s="621"/>
      <c r="T23" s="621"/>
      <c r="U23" s="621"/>
      <c r="V23" s="621"/>
      <c r="W23" s="621"/>
      <c r="X23" s="621"/>
      <c r="Y23" s="622"/>
    </row>
    <row r="24" spans="1:25" ht="13.5" thickBot="1">
      <c r="A24" s="623" t="s">
        <v>21</v>
      </c>
      <c r="B24" s="625" t="s">
        <v>8</v>
      </c>
      <c r="C24" s="6"/>
      <c r="D24" s="8"/>
      <c r="E24" s="7"/>
      <c r="F24" s="627" t="s">
        <v>121</v>
      </c>
      <c r="G24" s="628"/>
      <c r="H24" s="628"/>
      <c r="I24" s="628"/>
      <c r="J24" s="629"/>
      <c r="K24" s="627" t="s">
        <v>125</v>
      </c>
      <c r="L24" s="628"/>
      <c r="M24" s="628"/>
      <c r="N24" s="628"/>
      <c r="O24" s="629"/>
      <c r="P24" s="627" t="s">
        <v>120</v>
      </c>
      <c r="Q24" s="628"/>
      <c r="R24" s="628"/>
      <c r="S24" s="628"/>
      <c r="T24" s="629"/>
      <c r="U24" s="627" t="s">
        <v>117</v>
      </c>
      <c r="V24" s="628"/>
      <c r="W24" s="628"/>
      <c r="X24" s="628"/>
      <c r="Y24" s="629"/>
    </row>
    <row r="25" spans="1:25" ht="72" thickBot="1">
      <c r="A25" s="624"/>
      <c r="B25" s="626"/>
      <c r="C25" s="9" t="s">
        <v>9</v>
      </c>
      <c r="D25" s="10" t="s">
        <v>10</v>
      </c>
      <c r="E25" s="11" t="s">
        <v>11</v>
      </c>
      <c r="F25" s="18" t="s">
        <v>12</v>
      </c>
      <c r="G25" s="17" t="s">
        <v>13</v>
      </c>
      <c r="H25" s="17" t="s">
        <v>116</v>
      </c>
      <c r="I25" s="10" t="s">
        <v>10</v>
      </c>
      <c r="J25" s="11" t="s">
        <v>14</v>
      </c>
      <c r="K25" s="18" t="s">
        <v>12</v>
      </c>
      <c r="L25" s="17" t="s">
        <v>13</v>
      </c>
      <c r="M25" s="17" t="s">
        <v>116</v>
      </c>
      <c r="N25" s="10" t="s">
        <v>10</v>
      </c>
      <c r="O25" s="11" t="s">
        <v>14</v>
      </c>
      <c r="P25" s="18" t="s">
        <v>12</v>
      </c>
      <c r="Q25" s="17" t="s">
        <v>13</v>
      </c>
      <c r="R25" s="17" t="s">
        <v>116</v>
      </c>
      <c r="S25" s="126" t="s">
        <v>10</v>
      </c>
      <c r="T25" s="20" t="s">
        <v>14</v>
      </c>
      <c r="U25" s="22" t="s">
        <v>12</v>
      </c>
      <c r="V25" s="21" t="s">
        <v>13</v>
      </c>
      <c r="W25" s="17" t="s">
        <v>116</v>
      </c>
      <c r="X25" s="10" t="s">
        <v>10</v>
      </c>
      <c r="Y25" s="11" t="s">
        <v>14</v>
      </c>
    </row>
    <row r="26" spans="1:25" ht="19.5" customHeight="1">
      <c r="A26" s="128" t="s">
        <v>83</v>
      </c>
      <c r="B26" s="387" t="s">
        <v>63</v>
      </c>
      <c r="C26" s="388"/>
      <c r="D26" s="389">
        <v>6</v>
      </c>
      <c r="E26" s="390">
        <v>90</v>
      </c>
      <c r="F26" s="391">
        <v>90</v>
      </c>
      <c r="G26" s="392"/>
      <c r="H26" s="391">
        <v>90</v>
      </c>
      <c r="I26" s="393">
        <v>6</v>
      </c>
      <c r="J26" s="394" t="s">
        <v>17</v>
      </c>
      <c r="K26" s="395"/>
      <c r="L26" s="396"/>
      <c r="M26" s="397"/>
      <c r="N26" s="398"/>
      <c r="O26" s="326"/>
      <c r="P26" s="395"/>
      <c r="Q26" s="397"/>
      <c r="R26" s="399"/>
      <c r="S26" s="398"/>
      <c r="T26" s="398"/>
      <c r="U26" s="395"/>
      <c r="V26" s="397"/>
      <c r="W26" s="399"/>
      <c r="X26" s="398"/>
      <c r="Y26" s="398"/>
    </row>
    <row r="27" spans="1:25" ht="19.5" customHeight="1">
      <c r="A27" s="129" t="s">
        <v>84</v>
      </c>
      <c r="B27" s="400" t="s">
        <v>64</v>
      </c>
      <c r="C27" s="328"/>
      <c r="D27" s="328">
        <v>8</v>
      </c>
      <c r="E27" s="328">
        <v>120</v>
      </c>
      <c r="F27" s="401"/>
      <c r="G27" s="402"/>
      <c r="H27" s="403"/>
      <c r="I27" s="328"/>
      <c r="J27" s="328"/>
      <c r="K27" s="404">
        <v>120</v>
      </c>
      <c r="L27" s="405"/>
      <c r="M27" s="406">
        <v>120</v>
      </c>
      <c r="N27" s="407">
        <v>8</v>
      </c>
      <c r="O27" s="407" t="s">
        <v>17</v>
      </c>
      <c r="P27" s="408"/>
      <c r="Q27" s="409"/>
      <c r="R27" s="403"/>
      <c r="S27" s="328"/>
      <c r="T27" s="328"/>
      <c r="U27" s="408"/>
      <c r="V27" s="409"/>
      <c r="W27" s="403"/>
      <c r="X27" s="328"/>
      <c r="Y27" s="328"/>
    </row>
    <row r="28" spans="1:25" ht="19.5" customHeight="1">
      <c r="A28" s="129" t="s">
        <v>85</v>
      </c>
      <c r="B28" s="400" t="s">
        <v>67</v>
      </c>
      <c r="C28" s="328"/>
      <c r="D28" s="328">
        <v>8</v>
      </c>
      <c r="E28" s="328">
        <v>120</v>
      </c>
      <c r="F28" s="401"/>
      <c r="G28" s="402"/>
      <c r="H28" s="403"/>
      <c r="I28" s="328"/>
      <c r="J28" s="328"/>
      <c r="K28" s="408"/>
      <c r="L28" s="401"/>
      <c r="M28" s="409"/>
      <c r="N28" s="328"/>
      <c r="O28" s="328"/>
      <c r="P28" s="404">
        <v>120</v>
      </c>
      <c r="Q28" s="406"/>
      <c r="R28" s="410">
        <v>120</v>
      </c>
      <c r="S28" s="407">
        <v>8</v>
      </c>
      <c r="T28" s="407" t="s">
        <v>17</v>
      </c>
      <c r="U28" s="408"/>
      <c r="V28" s="409"/>
      <c r="W28" s="403"/>
      <c r="X28" s="328"/>
      <c r="Y28" s="328"/>
    </row>
    <row r="29" spans="1:25" ht="19.5" customHeight="1">
      <c r="A29" s="129" t="s">
        <v>97</v>
      </c>
      <c r="B29" s="400" t="s">
        <v>65</v>
      </c>
      <c r="C29" s="411"/>
      <c r="D29" s="412">
        <v>4</v>
      </c>
      <c r="E29" s="413">
        <v>60</v>
      </c>
      <c r="F29" s="405"/>
      <c r="G29" s="414"/>
      <c r="H29" s="410"/>
      <c r="I29" s="407"/>
      <c r="J29" s="412"/>
      <c r="K29" s="404"/>
      <c r="L29" s="405"/>
      <c r="M29" s="406"/>
      <c r="N29" s="407"/>
      <c r="O29" s="412"/>
      <c r="P29" s="404"/>
      <c r="Q29" s="406"/>
      <c r="R29" s="410"/>
      <c r="S29" s="407"/>
      <c r="T29" s="412"/>
      <c r="U29" s="404">
        <v>60</v>
      </c>
      <c r="V29" s="406"/>
      <c r="W29" s="410">
        <v>60</v>
      </c>
      <c r="X29" s="407">
        <v>4</v>
      </c>
      <c r="Y29" s="407" t="s">
        <v>17</v>
      </c>
    </row>
    <row r="30" spans="1:25" ht="19.5" customHeight="1">
      <c r="A30" s="129" t="s">
        <v>98</v>
      </c>
      <c r="B30" s="131" t="s">
        <v>66</v>
      </c>
      <c r="C30" s="328"/>
      <c r="D30" s="328">
        <v>2</v>
      </c>
      <c r="E30" s="328">
        <v>30</v>
      </c>
      <c r="F30" s="401"/>
      <c r="G30" s="402"/>
      <c r="H30" s="403"/>
      <c r="I30" s="328"/>
      <c r="J30" s="328"/>
      <c r="K30" s="408">
        <v>30</v>
      </c>
      <c r="L30" s="401"/>
      <c r="M30" s="409">
        <v>30</v>
      </c>
      <c r="N30" s="328">
        <v>2</v>
      </c>
      <c r="O30" s="328" t="s">
        <v>38</v>
      </c>
      <c r="P30" s="408"/>
      <c r="Q30" s="409"/>
      <c r="R30" s="403"/>
      <c r="S30" s="328"/>
      <c r="T30" s="412"/>
      <c r="U30" s="408"/>
      <c r="V30" s="409"/>
      <c r="W30" s="403"/>
      <c r="X30" s="328"/>
      <c r="Y30" s="328"/>
    </row>
    <row r="31" spans="1:25" ht="19.5" customHeight="1">
      <c r="A31" s="129" t="s">
        <v>99</v>
      </c>
      <c r="B31" s="131" t="s">
        <v>73</v>
      </c>
      <c r="C31" s="415"/>
      <c r="D31" s="416">
        <v>2</v>
      </c>
      <c r="E31" s="413">
        <v>30</v>
      </c>
      <c r="F31" s="405">
        <v>30</v>
      </c>
      <c r="G31" s="405"/>
      <c r="H31" s="410">
        <v>30</v>
      </c>
      <c r="I31" s="407">
        <v>2</v>
      </c>
      <c r="J31" s="407" t="s">
        <v>17</v>
      </c>
      <c r="K31" s="404"/>
      <c r="L31" s="405"/>
      <c r="M31" s="406"/>
      <c r="N31" s="407"/>
      <c r="O31" s="407"/>
      <c r="P31" s="404"/>
      <c r="Q31" s="414"/>
      <c r="R31" s="417"/>
      <c r="S31" s="407"/>
      <c r="T31" s="407"/>
      <c r="U31" s="404"/>
      <c r="V31" s="406"/>
      <c r="W31" s="410"/>
      <c r="X31" s="407"/>
      <c r="Y31" s="407"/>
    </row>
    <row r="32" spans="1:25" ht="19.5" customHeight="1" thickBot="1">
      <c r="A32" s="132" t="s">
        <v>87</v>
      </c>
      <c r="B32" s="418" t="s">
        <v>130</v>
      </c>
      <c r="C32" s="419"/>
      <c r="D32" s="548">
        <v>2</v>
      </c>
      <c r="E32" s="420">
        <v>30</v>
      </c>
      <c r="F32" s="421"/>
      <c r="G32" s="422"/>
      <c r="H32" s="423"/>
      <c r="I32" s="424"/>
      <c r="J32" s="424"/>
      <c r="K32" s="425"/>
      <c r="L32" s="421"/>
      <c r="M32" s="426"/>
      <c r="N32" s="424"/>
      <c r="O32" s="424"/>
      <c r="P32" s="425"/>
      <c r="Q32" s="426"/>
      <c r="R32" s="423"/>
      <c r="S32" s="424"/>
      <c r="T32" s="424"/>
      <c r="U32" s="425">
        <v>30</v>
      </c>
      <c r="V32" s="426"/>
      <c r="W32" s="423">
        <v>30</v>
      </c>
      <c r="X32" s="424">
        <v>2</v>
      </c>
      <c r="Y32" s="424" t="s">
        <v>38</v>
      </c>
    </row>
    <row r="33" spans="1:25" ht="19.5" customHeight="1" thickBot="1">
      <c r="A33" s="635" t="s">
        <v>22</v>
      </c>
      <c r="B33" s="636"/>
      <c r="C33" s="637"/>
      <c r="D33" s="164">
        <f aca="true" t="shared" si="1" ref="D33:I33">SUM(D26:D32)</f>
        <v>32</v>
      </c>
      <c r="E33" s="165">
        <f t="shared" si="1"/>
        <v>480</v>
      </c>
      <c r="F33" s="166">
        <f t="shared" si="1"/>
        <v>120</v>
      </c>
      <c r="G33" s="167">
        <f t="shared" si="1"/>
        <v>0</v>
      </c>
      <c r="H33" s="168">
        <f t="shared" si="1"/>
        <v>120</v>
      </c>
      <c r="I33" s="169">
        <f t="shared" si="1"/>
        <v>8</v>
      </c>
      <c r="J33" s="169"/>
      <c r="K33" s="166">
        <f>SUM(K26:K32)</f>
        <v>150</v>
      </c>
      <c r="L33" s="166">
        <f>SUM(L26:L32)</f>
        <v>0</v>
      </c>
      <c r="M33" s="168">
        <f>SUM(M26:M32)</f>
        <v>150</v>
      </c>
      <c r="N33" s="169">
        <f>SUM(N26:N32)</f>
        <v>10</v>
      </c>
      <c r="O33" s="169"/>
      <c r="P33" s="166">
        <f>SUM(P27:P32)</f>
        <v>120</v>
      </c>
      <c r="Q33" s="167">
        <f>SUM(Q27:Q32)</f>
        <v>0</v>
      </c>
      <c r="R33" s="168">
        <f>SUM(R27:R32)</f>
        <v>120</v>
      </c>
      <c r="S33" s="169">
        <f>SUM(S27:S32)</f>
        <v>8</v>
      </c>
      <c r="T33" s="169"/>
      <c r="U33" s="166">
        <f>SUM(U27:U32)</f>
        <v>90</v>
      </c>
      <c r="V33" s="167">
        <f>SUM(V27:V32)</f>
        <v>0</v>
      </c>
      <c r="W33" s="168">
        <f>SUM(W27:W32)</f>
        <v>90</v>
      </c>
      <c r="X33" s="169">
        <f>SUM(X27:X32)</f>
        <v>6</v>
      </c>
      <c r="Y33" s="169"/>
    </row>
    <row r="34" spans="1:25" ht="21.75" customHeight="1" thickBot="1">
      <c r="A34" s="134"/>
      <c r="B34" s="134"/>
      <c r="C34" s="134"/>
      <c r="D34" s="135"/>
      <c r="E34" s="136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</row>
    <row r="35" spans="1:25" ht="20.25" customHeight="1" thickBot="1">
      <c r="A35" s="608" t="s">
        <v>52</v>
      </c>
      <c r="B35" s="609"/>
      <c r="C35" s="609"/>
      <c r="D35" s="609"/>
      <c r="E35" s="610"/>
      <c r="F35" s="617" t="s">
        <v>41</v>
      </c>
      <c r="G35" s="618"/>
      <c r="H35" s="618"/>
      <c r="I35" s="618"/>
      <c r="J35" s="618"/>
      <c r="K35" s="618"/>
      <c r="L35" s="618"/>
      <c r="M35" s="618"/>
      <c r="N35" s="618"/>
      <c r="O35" s="619"/>
      <c r="P35" s="620" t="s">
        <v>42</v>
      </c>
      <c r="Q35" s="621"/>
      <c r="R35" s="621"/>
      <c r="S35" s="621"/>
      <c r="T35" s="621"/>
      <c r="U35" s="621"/>
      <c r="V35" s="621"/>
      <c r="W35" s="621"/>
      <c r="X35" s="621"/>
      <c r="Y35" s="622"/>
    </row>
    <row r="36" spans="1:25" ht="20.25" customHeight="1" thickBot="1">
      <c r="A36" s="623" t="s">
        <v>21</v>
      </c>
      <c r="B36" s="625" t="s">
        <v>8</v>
      </c>
      <c r="C36" s="6"/>
      <c r="D36" s="8"/>
      <c r="E36" s="7"/>
      <c r="F36" s="627" t="s">
        <v>121</v>
      </c>
      <c r="G36" s="628"/>
      <c r="H36" s="628"/>
      <c r="I36" s="628"/>
      <c r="J36" s="629"/>
      <c r="K36" s="627" t="s">
        <v>125</v>
      </c>
      <c r="L36" s="628"/>
      <c r="M36" s="628"/>
      <c r="N36" s="628"/>
      <c r="O36" s="629"/>
      <c r="P36" s="627" t="s">
        <v>120</v>
      </c>
      <c r="Q36" s="628"/>
      <c r="R36" s="628"/>
      <c r="S36" s="628"/>
      <c r="T36" s="629"/>
      <c r="U36" s="627" t="s">
        <v>117</v>
      </c>
      <c r="V36" s="628"/>
      <c r="W36" s="628"/>
      <c r="X36" s="628"/>
      <c r="Y36" s="629"/>
    </row>
    <row r="37" spans="1:25" ht="93" customHeight="1" thickBot="1">
      <c r="A37" s="624"/>
      <c r="B37" s="626"/>
      <c r="C37" s="9" t="s">
        <v>9</v>
      </c>
      <c r="D37" s="10" t="s">
        <v>10</v>
      </c>
      <c r="E37" s="11" t="s">
        <v>11</v>
      </c>
      <c r="F37" s="18" t="s">
        <v>12</v>
      </c>
      <c r="G37" s="17" t="s">
        <v>13</v>
      </c>
      <c r="H37" s="17" t="s">
        <v>116</v>
      </c>
      <c r="I37" s="10" t="s">
        <v>10</v>
      </c>
      <c r="J37" s="11" t="s">
        <v>14</v>
      </c>
      <c r="K37" s="18" t="s">
        <v>12</v>
      </c>
      <c r="L37" s="17" t="s">
        <v>13</v>
      </c>
      <c r="M37" s="17" t="s">
        <v>116</v>
      </c>
      <c r="N37" s="10" t="s">
        <v>10</v>
      </c>
      <c r="O37" s="11" t="s">
        <v>14</v>
      </c>
      <c r="P37" s="18" t="s">
        <v>12</v>
      </c>
      <c r="Q37" s="17" t="s">
        <v>13</v>
      </c>
      <c r="R37" s="17" t="s">
        <v>116</v>
      </c>
      <c r="S37" s="10" t="s">
        <v>10</v>
      </c>
      <c r="T37" s="11" t="s">
        <v>14</v>
      </c>
      <c r="U37" s="18" t="s">
        <v>12</v>
      </c>
      <c r="V37" s="17" t="s">
        <v>13</v>
      </c>
      <c r="W37" s="17" t="s">
        <v>116</v>
      </c>
      <c r="X37" s="10" t="s">
        <v>10</v>
      </c>
      <c r="Y37" s="11" t="s">
        <v>14</v>
      </c>
    </row>
    <row r="38" spans="1:25" ht="20.25" customHeight="1">
      <c r="A38" s="133" t="s">
        <v>83</v>
      </c>
      <c r="B38" s="427" t="s">
        <v>70</v>
      </c>
      <c r="C38" s="428"/>
      <c r="D38" s="429">
        <v>6</v>
      </c>
      <c r="E38" s="430">
        <v>90</v>
      </c>
      <c r="F38" s="391">
        <v>90</v>
      </c>
      <c r="G38" s="392"/>
      <c r="H38" s="391">
        <v>90</v>
      </c>
      <c r="I38" s="393">
        <v>6</v>
      </c>
      <c r="J38" s="393" t="s">
        <v>17</v>
      </c>
      <c r="K38" s="431"/>
      <c r="L38" s="432"/>
      <c r="M38" s="433"/>
      <c r="N38" s="398"/>
      <c r="O38" s="398"/>
      <c r="P38" s="431"/>
      <c r="Q38" s="433"/>
      <c r="R38" s="434"/>
      <c r="S38" s="398"/>
      <c r="T38" s="398"/>
      <c r="U38" s="431"/>
      <c r="V38" s="433"/>
      <c r="W38" s="434"/>
      <c r="X38" s="398"/>
      <c r="Y38" s="398"/>
    </row>
    <row r="39" spans="1:25" ht="20.25" customHeight="1">
      <c r="A39" s="129" t="s">
        <v>84</v>
      </c>
      <c r="B39" s="400" t="s">
        <v>69</v>
      </c>
      <c r="C39" s="328"/>
      <c r="D39" s="328">
        <v>8</v>
      </c>
      <c r="E39" s="328">
        <v>120</v>
      </c>
      <c r="F39" s="401"/>
      <c r="G39" s="402"/>
      <c r="H39" s="403"/>
      <c r="I39" s="328"/>
      <c r="J39" s="328"/>
      <c r="K39" s="404">
        <v>120</v>
      </c>
      <c r="L39" s="405"/>
      <c r="M39" s="406">
        <v>120</v>
      </c>
      <c r="N39" s="407">
        <v>8</v>
      </c>
      <c r="O39" s="407" t="s">
        <v>17</v>
      </c>
      <c r="P39" s="408"/>
      <c r="Q39" s="409"/>
      <c r="R39" s="403"/>
      <c r="S39" s="328"/>
      <c r="T39" s="328"/>
      <c r="U39" s="408"/>
      <c r="V39" s="409"/>
      <c r="W39" s="403"/>
      <c r="X39" s="328"/>
      <c r="Y39" s="328"/>
    </row>
    <row r="40" spans="1:25" ht="20.25" customHeight="1">
      <c r="A40" s="129" t="s">
        <v>85</v>
      </c>
      <c r="B40" s="400" t="s">
        <v>71</v>
      </c>
      <c r="C40" s="328"/>
      <c r="D40" s="328">
        <v>8</v>
      </c>
      <c r="E40" s="328">
        <v>120</v>
      </c>
      <c r="F40" s="401"/>
      <c r="G40" s="402"/>
      <c r="H40" s="403"/>
      <c r="I40" s="328"/>
      <c r="J40" s="328"/>
      <c r="K40" s="408"/>
      <c r="L40" s="401"/>
      <c r="M40" s="409"/>
      <c r="N40" s="328"/>
      <c r="O40" s="328"/>
      <c r="P40" s="404">
        <v>120</v>
      </c>
      <c r="Q40" s="406"/>
      <c r="R40" s="410">
        <v>120</v>
      </c>
      <c r="S40" s="407">
        <v>8</v>
      </c>
      <c r="T40" s="407" t="s">
        <v>17</v>
      </c>
      <c r="U40" s="408"/>
      <c r="V40" s="409"/>
      <c r="W40" s="403"/>
      <c r="X40" s="328"/>
      <c r="Y40" s="328"/>
    </row>
    <row r="41" spans="1:25" ht="20.25" customHeight="1">
      <c r="A41" s="129" t="s">
        <v>97</v>
      </c>
      <c r="B41" s="400" t="s">
        <v>68</v>
      </c>
      <c r="C41" s="411"/>
      <c r="D41" s="412">
        <v>4</v>
      </c>
      <c r="E41" s="413">
        <v>60</v>
      </c>
      <c r="F41" s="405"/>
      <c r="G41" s="414"/>
      <c r="H41" s="410"/>
      <c r="I41" s="407"/>
      <c r="J41" s="412"/>
      <c r="K41" s="404"/>
      <c r="L41" s="405"/>
      <c r="M41" s="406"/>
      <c r="N41" s="407"/>
      <c r="O41" s="412"/>
      <c r="P41" s="404"/>
      <c r="Q41" s="406"/>
      <c r="R41" s="410"/>
      <c r="S41" s="407"/>
      <c r="T41" s="412"/>
      <c r="U41" s="404">
        <v>60</v>
      </c>
      <c r="V41" s="406"/>
      <c r="W41" s="410">
        <v>60</v>
      </c>
      <c r="X41" s="407">
        <v>4</v>
      </c>
      <c r="Y41" s="407" t="s">
        <v>17</v>
      </c>
    </row>
    <row r="42" spans="1:25" ht="20.25" customHeight="1">
      <c r="A42" s="129" t="s">
        <v>98</v>
      </c>
      <c r="B42" s="131" t="s">
        <v>72</v>
      </c>
      <c r="C42" s="328"/>
      <c r="D42" s="328">
        <v>2</v>
      </c>
      <c r="E42" s="328">
        <v>30</v>
      </c>
      <c r="F42" s="401"/>
      <c r="G42" s="402"/>
      <c r="H42" s="403"/>
      <c r="I42" s="328"/>
      <c r="J42" s="328"/>
      <c r="K42" s="408">
        <v>30</v>
      </c>
      <c r="L42" s="401"/>
      <c r="M42" s="409">
        <v>30</v>
      </c>
      <c r="N42" s="328">
        <v>2</v>
      </c>
      <c r="O42" s="328" t="s">
        <v>38</v>
      </c>
      <c r="P42" s="408"/>
      <c r="Q42" s="409"/>
      <c r="R42" s="403"/>
      <c r="S42" s="328"/>
      <c r="T42" s="412"/>
      <c r="U42" s="408"/>
      <c r="V42" s="409"/>
      <c r="W42" s="403"/>
      <c r="X42" s="328"/>
      <c r="Y42" s="328"/>
    </row>
    <row r="43" spans="1:25" ht="20.25" customHeight="1">
      <c r="A43" s="129" t="s">
        <v>99</v>
      </c>
      <c r="B43" s="131" t="s">
        <v>74</v>
      </c>
      <c r="C43" s="415"/>
      <c r="D43" s="416">
        <v>2</v>
      </c>
      <c r="E43" s="413">
        <v>30</v>
      </c>
      <c r="F43" s="405">
        <v>30</v>
      </c>
      <c r="G43" s="405"/>
      <c r="H43" s="410">
        <v>30</v>
      </c>
      <c r="I43" s="407">
        <v>2</v>
      </c>
      <c r="J43" s="407" t="s">
        <v>17</v>
      </c>
      <c r="K43" s="404"/>
      <c r="L43" s="405"/>
      <c r="M43" s="406"/>
      <c r="N43" s="407"/>
      <c r="O43" s="407"/>
      <c r="P43" s="404"/>
      <c r="Q43" s="414"/>
      <c r="R43" s="417"/>
      <c r="S43" s="407"/>
      <c r="T43" s="407"/>
      <c r="U43" s="404"/>
      <c r="V43" s="406"/>
      <c r="W43" s="410"/>
      <c r="X43" s="407"/>
      <c r="Y43" s="407"/>
    </row>
    <row r="44" spans="1:25" ht="20.25" customHeight="1" thickBot="1">
      <c r="A44" s="130" t="s">
        <v>86</v>
      </c>
      <c r="B44" s="418" t="s">
        <v>130</v>
      </c>
      <c r="C44" s="411"/>
      <c r="D44" s="412">
        <v>2</v>
      </c>
      <c r="E44" s="413">
        <v>30</v>
      </c>
      <c r="F44" s="405"/>
      <c r="G44" s="414"/>
      <c r="H44" s="410"/>
      <c r="I44" s="407"/>
      <c r="J44" s="407"/>
      <c r="K44" s="404"/>
      <c r="L44" s="405"/>
      <c r="M44" s="406"/>
      <c r="N44" s="407"/>
      <c r="O44" s="407"/>
      <c r="P44" s="404"/>
      <c r="Q44" s="406"/>
      <c r="R44" s="410"/>
      <c r="S44" s="407"/>
      <c r="T44" s="407"/>
      <c r="U44" s="404">
        <v>30</v>
      </c>
      <c r="V44" s="406"/>
      <c r="W44" s="410">
        <v>30</v>
      </c>
      <c r="X44" s="407">
        <v>2</v>
      </c>
      <c r="Y44" s="407" t="s">
        <v>38</v>
      </c>
    </row>
    <row r="45" spans="1:25" s="442" customFormat="1" ht="27.75" customHeight="1" thickBot="1">
      <c r="A45" s="633" t="s">
        <v>22</v>
      </c>
      <c r="B45" s="634"/>
      <c r="C45" s="435"/>
      <c r="D45" s="436">
        <f aca="true" t="shared" si="2" ref="D45:I45">SUM(D38:D44)</f>
        <v>32</v>
      </c>
      <c r="E45" s="437">
        <f t="shared" si="2"/>
        <v>480</v>
      </c>
      <c r="F45" s="438">
        <f t="shared" si="2"/>
        <v>120</v>
      </c>
      <c r="G45" s="439">
        <f t="shared" si="2"/>
        <v>0</v>
      </c>
      <c r="H45" s="440">
        <f t="shared" si="2"/>
        <v>120</v>
      </c>
      <c r="I45" s="441">
        <f t="shared" si="2"/>
        <v>8</v>
      </c>
      <c r="J45" s="441"/>
      <c r="K45" s="438">
        <f>SUM(K38:K44)</f>
        <v>150</v>
      </c>
      <c r="L45" s="438">
        <f>SUM(L38:L44)</f>
        <v>0</v>
      </c>
      <c r="M45" s="440">
        <f>SUM(M38:M44)</f>
        <v>150</v>
      </c>
      <c r="N45" s="441">
        <f>SUM(N38:N44)</f>
        <v>10</v>
      </c>
      <c r="O45" s="441"/>
      <c r="P45" s="438">
        <f>SUM(P39:P44)</f>
        <v>120</v>
      </c>
      <c r="Q45" s="439">
        <f>SUM(Q39:Q44)</f>
        <v>0</v>
      </c>
      <c r="R45" s="440">
        <f>SUM(R39:R44)</f>
        <v>120</v>
      </c>
      <c r="S45" s="441">
        <f>SUM(S39:S44)</f>
        <v>8</v>
      </c>
      <c r="T45" s="441"/>
      <c r="U45" s="438">
        <f>SUM(U39:U44)</f>
        <v>90</v>
      </c>
      <c r="V45" s="439">
        <f>SUM(V39:V44)</f>
        <v>0</v>
      </c>
      <c r="W45" s="440">
        <f>SUM(W39:W44)</f>
        <v>90</v>
      </c>
      <c r="X45" s="441">
        <f>SUM(X39:X44)</f>
        <v>6</v>
      </c>
      <c r="Y45" s="441"/>
    </row>
    <row r="46" spans="1:25" ht="13.5">
      <c r="A46" s="134"/>
      <c r="B46" s="134"/>
      <c r="C46" s="134"/>
      <c r="D46" s="135"/>
      <c r="E46" s="136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</row>
    <row r="47" spans="1:25" ht="21" customHeight="1">
      <c r="A47" s="134"/>
      <c r="B47" s="134"/>
      <c r="C47" s="134"/>
      <c r="D47" s="135"/>
      <c r="E47" s="136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</row>
    <row r="48" spans="1:25" ht="13.5">
      <c r="A48" s="134"/>
      <c r="B48" s="134"/>
      <c r="C48" s="134"/>
      <c r="D48" s="135"/>
      <c r="E48" s="136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</row>
    <row r="49" spans="1:25" ht="22.5" customHeight="1">
      <c r="A49" s="134"/>
      <c r="B49" s="134"/>
      <c r="C49" s="134"/>
      <c r="D49" s="135"/>
      <c r="E49" s="136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</row>
    <row r="50" spans="1:25" ht="22.5" customHeight="1">
      <c r="A50" s="134"/>
      <c r="B50" s="134"/>
      <c r="C50" s="134"/>
      <c r="D50" s="135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</row>
    <row r="51" spans="1:25" ht="22.5" customHeight="1">
      <c r="A51" s="134"/>
      <c r="B51" s="134"/>
      <c r="C51" s="134"/>
      <c r="D51" s="135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</row>
    <row r="52" spans="1:25" ht="22.5" customHeight="1">
      <c r="A52" s="134"/>
      <c r="B52" s="134"/>
      <c r="C52" s="134"/>
      <c r="D52" s="135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</row>
    <row r="53" spans="1:25" ht="22.5" customHeight="1">
      <c r="A53" s="134"/>
      <c r="B53" s="134"/>
      <c r="C53" s="134"/>
      <c r="D53" s="135"/>
      <c r="E53" s="136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</row>
    <row r="54" spans="1:25" ht="22.5" customHeight="1">
      <c r="A54" s="134"/>
      <c r="B54" s="134"/>
      <c r="C54" s="134"/>
      <c r="D54" s="135"/>
      <c r="E54" s="136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</row>
    <row r="55" spans="1:25" ht="22.5" customHeight="1">
      <c r="A55" s="134"/>
      <c r="B55" s="134"/>
      <c r="C55" s="134"/>
      <c r="D55" s="135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</row>
    <row r="56" spans="1:25" ht="23.25" customHeight="1">
      <c r="A56" s="134"/>
      <c r="B56" s="134"/>
      <c r="C56" s="134"/>
      <c r="D56" s="135"/>
      <c r="E56" s="136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</row>
    <row r="57" spans="1:25" ht="13.5">
      <c r="A57" s="134"/>
      <c r="B57" s="134"/>
      <c r="C57" s="134"/>
      <c r="D57" s="135"/>
      <c r="E57" s="136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</row>
    <row r="58" spans="1:25" ht="13.5">
      <c r="A58" s="134"/>
      <c r="B58" s="134"/>
      <c r="C58" s="134"/>
      <c r="D58" s="135"/>
      <c r="E58" s="136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</row>
    <row r="59" spans="1:25" ht="13.5">
      <c r="A59" s="134"/>
      <c r="B59" s="134"/>
      <c r="C59" s="134"/>
      <c r="D59" s="135"/>
      <c r="E59" s="136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</row>
    <row r="60" spans="1:25" ht="24" customHeight="1">
      <c r="A60" s="134"/>
      <c r="B60" s="134"/>
      <c r="C60" s="134"/>
      <c r="D60" s="135"/>
      <c r="E60" s="136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</row>
    <row r="61" spans="1:25" ht="13.5">
      <c r="A61" s="134"/>
      <c r="B61" s="134"/>
      <c r="C61" s="134"/>
      <c r="D61" s="135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</row>
    <row r="62" spans="1:25" ht="22.5" customHeight="1">
      <c r="A62" s="134"/>
      <c r="B62" s="134"/>
      <c r="C62" s="134"/>
      <c r="D62" s="135"/>
      <c r="E62" s="136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</row>
    <row r="63" spans="1:25" ht="22.5" customHeight="1">
      <c r="A63" s="134"/>
      <c r="B63" s="134"/>
      <c r="C63" s="134"/>
      <c r="D63" s="135"/>
      <c r="E63" s="136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</row>
    <row r="64" spans="1:25" ht="22.5" customHeight="1">
      <c r="A64" s="134"/>
      <c r="B64" s="134"/>
      <c r="C64" s="134"/>
      <c r="D64" s="135"/>
      <c r="E64" s="136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</row>
    <row r="65" spans="1:25" ht="22.5" customHeight="1">
      <c r="A65" s="134"/>
      <c r="B65" s="134"/>
      <c r="C65" s="134"/>
      <c r="D65" s="135"/>
      <c r="E65" s="136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</row>
    <row r="66" spans="1:25" ht="22.5" customHeight="1">
      <c r="A66" s="134"/>
      <c r="B66" s="134"/>
      <c r="C66" s="134"/>
      <c r="D66" s="135"/>
      <c r="E66" s="136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</row>
    <row r="67" spans="1:25" ht="22.5" customHeight="1">
      <c r="A67" s="134"/>
      <c r="B67" s="134"/>
      <c r="C67" s="134"/>
      <c r="D67" s="135"/>
      <c r="E67" s="136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</row>
    <row r="68" ht="22.5" customHeight="1"/>
    <row r="69" ht="28.5" customHeight="1"/>
  </sheetData>
  <sheetProtection/>
  <mergeCells count="32">
    <mergeCell ref="A45:B45"/>
    <mergeCell ref="F24:J24"/>
    <mergeCell ref="K24:O24"/>
    <mergeCell ref="F36:J36"/>
    <mergeCell ref="A35:E35"/>
    <mergeCell ref="F35:O35"/>
    <mergeCell ref="K36:O36"/>
    <mergeCell ref="A33:C33"/>
    <mergeCell ref="B36:B37"/>
    <mergeCell ref="A36:A37"/>
    <mergeCell ref="U36:Y36"/>
    <mergeCell ref="P35:Y35"/>
    <mergeCell ref="U24:Y24"/>
    <mergeCell ref="F23:O23"/>
    <mergeCell ref="P23:Y23"/>
    <mergeCell ref="P24:T24"/>
    <mergeCell ref="P36:T36"/>
    <mergeCell ref="A24:A25"/>
    <mergeCell ref="B24:B25"/>
    <mergeCell ref="U5:Y5"/>
    <mergeCell ref="F5:J5"/>
    <mergeCell ref="K5:O5"/>
    <mergeCell ref="P5:T5"/>
    <mergeCell ref="A20:C20"/>
    <mergeCell ref="A23:E23"/>
    <mergeCell ref="A4:E4"/>
    <mergeCell ref="A1:Y1"/>
    <mergeCell ref="A2:Y2"/>
    <mergeCell ref="F4:O4"/>
    <mergeCell ref="P4:Y4"/>
    <mergeCell ref="A5:A6"/>
    <mergeCell ref="B5:B6"/>
  </mergeCells>
  <printOptions/>
  <pageMargins left="0.8267716535433072" right="0.7086614173228347" top="0.31496062992125984" bottom="0.35433070866141736" header="0.31496062992125984" footer="0.31496062992125984"/>
  <pageSetup horizontalDpi="600" verticalDpi="600" orientation="landscape" paperSize="9" scale="40" r:id="rId3"/>
  <rowBreaks count="1" manualBreakCount="1">
    <brk id="45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E14" sqref="E14"/>
    </sheetView>
  </sheetViews>
  <sheetFormatPr defaultColWidth="9.00390625" defaultRowHeight="12.75"/>
  <cols>
    <col min="1" max="1" width="4.625" style="0" customWidth="1"/>
    <col min="2" max="2" width="77.875" style="0" customWidth="1"/>
    <col min="3" max="3" width="6.875" style="0" customWidth="1"/>
    <col min="4" max="4" width="7.625" style="0" customWidth="1"/>
    <col min="5" max="5" width="5.875" style="0" customWidth="1"/>
    <col min="6" max="6" width="7.125" style="0" customWidth="1"/>
    <col min="7" max="7" width="3.875" style="0" customWidth="1"/>
    <col min="8" max="8" width="4.375" style="0" customWidth="1"/>
    <col min="9" max="10" width="4.00390625" style="0" customWidth="1"/>
    <col min="11" max="11" width="4.125" style="0" customWidth="1"/>
    <col min="12" max="12" width="4.50390625" style="0" customWidth="1"/>
  </cols>
  <sheetData>
    <row r="1" spans="1:12" ht="16.5" customHeight="1">
      <c r="A1" s="640" t="s">
        <v>114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103"/>
    </row>
    <row r="2" spans="1:12" ht="17.25">
      <c r="A2" s="640" t="s">
        <v>115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</row>
    <row r="3" spans="1:12" ht="13.5" thickBot="1">
      <c r="A3" s="102" t="s">
        <v>34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0.25" customHeight="1" thickBot="1">
      <c r="A4" s="641" t="s">
        <v>7</v>
      </c>
      <c r="B4" s="641" t="s">
        <v>8</v>
      </c>
      <c r="C4" s="644" t="s">
        <v>0</v>
      </c>
      <c r="D4" s="645"/>
      <c r="E4" s="645"/>
      <c r="F4" s="645"/>
      <c r="G4" s="645"/>
      <c r="H4" s="645"/>
      <c r="I4" s="645"/>
      <c r="J4" s="645"/>
      <c r="K4" s="645"/>
      <c r="L4" s="646"/>
    </row>
    <row r="5" spans="1:12" ht="13.5" customHeight="1" thickBot="1">
      <c r="A5" s="642"/>
      <c r="B5" s="642"/>
      <c r="C5" s="647" t="s">
        <v>9</v>
      </c>
      <c r="D5" s="649" t="s">
        <v>14</v>
      </c>
      <c r="E5" s="638" t="s">
        <v>10</v>
      </c>
      <c r="F5" s="638" t="s">
        <v>11</v>
      </c>
      <c r="G5" s="110" t="s">
        <v>24</v>
      </c>
      <c r="H5" s="111" t="s">
        <v>23</v>
      </c>
      <c r="I5" s="112"/>
      <c r="J5" s="113" t="s">
        <v>25</v>
      </c>
      <c r="K5" s="111" t="s">
        <v>23</v>
      </c>
      <c r="L5" s="112"/>
    </row>
    <row r="6" spans="1:12" ht="42" thickBot="1">
      <c r="A6" s="643"/>
      <c r="B6" s="643"/>
      <c r="C6" s="648"/>
      <c r="D6" s="650"/>
      <c r="E6" s="639"/>
      <c r="F6" s="639"/>
      <c r="G6" s="120" t="s">
        <v>12</v>
      </c>
      <c r="H6" s="121" t="s">
        <v>13</v>
      </c>
      <c r="I6" s="122" t="s">
        <v>116</v>
      </c>
      <c r="J6" s="123" t="s">
        <v>12</v>
      </c>
      <c r="K6" s="121" t="s">
        <v>13</v>
      </c>
      <c r="L6" s="122" t="s">
        <v>116</v>
      </c>
    </row>
    <row r="7" spans="1:12" ht="21.75" customHeight="1">
      <c r="A7" s="152" t="s">
        <v>83</v>
      </c>
      <c r="B7" s="446" t="s">
        <v>145</v>
      </c>
      <c r="C7" s="443"/>
      <c r="D7" s="115" t="s">
        <v>17</v>
      </c>
      <c r="E7" s="116">
        <v>3</v>
      </c>
      <c r="F7" s="114">
        <v>30</v>
      </c>
      <c r="G7" s="117"/>
      <c r="H7" s="117"/>
      <c r="I7" s="118"/>
      <c r="J7" s="117"/>
      <c r="K7" s="117"/>
      <c r="L7" s="119"/>
    </row>
    <row r="8" spans="1:12" ht="21.75" customHeight="1">
      <c r="A8" s="153" t="s">
        <v>84</v>
      </c>
      <c r="B8" s="447" t="s">
        <v>146</v>
      </c>
      <c r="C8" s="444"/>
      <c r="D8" s="105" t="s">
        <v>17</v>
      </c>
      <c r="E8" s="106">
        <v>3</v>
      </c>
      <c r="F8" s="107">
        <v>30</v>
      </c>
      <c r="G8" s="108"/>
      <c r="H8" s="108"/>
      <c r="I8" s="104"/>
      <c r="J8" s="108"/>
      <c r="K8" s="108"/>
      <c r="L8" s="109"/>
    </row>
    <row r="9" spans="1:12" ht="21.75" customHeight="1">
      <c r="A9" s="153" t="s">
        <v>85</v>
      </c>
      <c r="B9" s="447" t="s">
        <v>147</v>
      </c>
      <c r="C9" s="444"/>
      <c r="D9" s="105" t="s">
        <v>17</v>
      </c>
      <c r="E9" s="106">
        <v>3</v>
      </c>
      <c r="F9" s="107">
        <v>30</v>
      </c>
      <c r="G9" s="108"/>
      <c r="H9" s="108"/>
      <c r="I9" s="104"/>
      <c r="J9" s="108"/>
      <c r="K9" s="108"/>
      <c r="L9" s="109"/>
    </row>
    <row r="10" spans="1:12" ht="21.75" customHeight="1">
      <c r="A10" s="153" t="s">
        <v>97</v>
      </c>
      <c r="B10" s="447" t="s">
        <v>148</v>
      </c>
      <c r="C10" s="445"/>
      <c r="D10" s="105" t="s">
        <v>17</v>
      </c>
      <c r="E10" s="106">
        <v>3</v>
      </c>
      <c r="F10" s="107">
        <v>30</v>
      </c>
      <c r="G10" s="108"/>
      <c r="H10" s="108"/>
      <c r="I10" s="104"/>
      <c r="J10" s="108"/>
      <c r="K10" s="108"/>
      <c r="L10" s="109"/>
    </row>
    <row r="11" spans="1:12" ht="21.75" customHeight="1">
      <c r="A11" s="153" t="s">
        <v>98</v>
      </c>
      <c r="B11" s="448" t="s">
        <v>149</v>
      </c>
      <c r="C11" s="445"/>
      <c r="D11" s="105" t="s">
        <v>17</v>
      </c>
      <c r="E11" s="106">
        <v>3</v>
      </c>
      <c r="F11" s="107">
        <v>30</v>
      </c>
      <c r="G11" s="108"/>
      <c r="H11" s="108"/>
      <c r="I11" s="104"/>
      <c r="J11" s="108"/>
      <c r="K11" s="108"/>
      <c r="L11" s="109"/>
    </row>
    <row r="12" spans="1:12" ht="21.75" customHeight="1">
      <c r="A12" s="153" t="s">
        <v>99</v>
      </c>
      <c r="B12" s="448" t="s">
        <v>150</v>
      </c>
      <c r="C12" s="445"/>
      <c r="D12" s="105" t="s">
        <v>17</v>
      </c>
      <c r="E12" s="106">
        <v>3</v>
      </c>
      <c r="F12" s="107">
        <v>30</v>
      </c>
      <c r="G12" s="108"/>
      <c r="H12" s="108"/>
      <c r="I12" s="104"/>
      <c r="J12" s="108"/>
      <c r="K12" s="108"/>
      <c r="L12" s="109"/>
    </row>
    <row r="13" spans="1:12" ht="21.75" customHeight="1">
      <c r="A13" s="153" t="s">
        <v>86</v>
      </c>
      <c r="B13" s="448" t="s">
        <v>151</v>
      </c>
      <c r="C13" s="445"/>
      <c r="D13" s="105" t="s">
        <v>17</v>
      </c>
      <c r="E13" s="106">
        <v>3</v>
      </c>
      <c r="F13" s="107">
        <v>30</v>
      </c>
      <c r="G13" s="108"/>
      <c r="H13" s="108"/>
      <c r="I13" s="104"/>
      <c r="J13" s="108"/>
      <c r="K13" s="108"/>
      <c r="L13" s="109"/>
    </row>
    <row r="14" spans="1:12" ht="21.75" customHeight="1" thickBot="1">
      <c r="A14" s="154" t="s">
        <v>87</v>
      </c>
      <c r="B14" s="449" t="s">
        <v>152</v>
      </c>
      <c r="C14" s="450"/>
      <c r="D14" s="451" t="s">
        <v>17</v>
      </c>
      <c r="E14" s="452">
        <v>3</v>
      </c>
      <c r="F14" s="453">
        <v>30</v>
      </c>
      <c r="G14" s="454"/>
      <c r="H14" s="454"/>
      <c r="I14" s="455"/>
      <c r="J14" s="454"/>
      <c r="K14" s="454"/>
      <c r="L14" s="456"/>
    </row>
  </sheetData>
  <sheetProtection/>
  <mergeCells count="9">
    <mergeCell ref="E5:E6"/>
    <mergeCell ref="F5:F6"/>
    <mergeCell ref="A1:K1"/>
    <mergeCell ref="A2:L2"/>
    <mergeCell ref="A4:A6"/>
    <mergeCell ref="B4:B6"/>
    <mergeCell ref="C4:L4"/>
    <mergeCell ref="C5:C6"/>
    <mergeCell ref="D5:D6"/>
  </mergeCells>
  <printOptions/>
  <pageMargins left="0.55" right="0.75" top="0.9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Ekonomii i Zarzadzania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Politechnika Koszalinska</dc:creator>
  <cp:keywords/>
  <dc:description/>
  <cp:lastModifiedBy>HP</cp:lastModifiedBy>
  <cp:lastPrinted>2016-07-11T09:43:52Z</cp:lastPrinted>
  <dcterms:created xsi:type="dcterms:W3CDTF">2008-07-11T09:21:23Z</dcterms:created>
  <dcterms:modified xsi:type="dcterms:W3CDTF">2022-02-09T18:58:41Z</dcterms:modified>
  <cp:category/>
  <cp:version/>
  <cp:contentType/>
  <cp:contentStatus/>
</cp:coreProperties>
</file>