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lologia" sheetId="1" r:id="rId1"/>
    <sheet name="Moduły specjalizacyjne" sheetId="2" r:id="rId2"/>
    <sheet name="Do wyboru" sheetId="3" r:id="rId3"/>
  </sheets>
  <definedNames>
    <definedName name="_xlnm.Print_Area" localSheetId="0">'Filologia'!$A$1:$AL$60</definedName>
    <definedName name="_xlnm.Print_Area" localSheetId="1">'Moduły specjalizacyjne'!$A$1:$Z$45</definedName>
    <definedName name="_xlnm.Print_Titles" localSheetId="0">'Filologia'!$1:$3</definedName>
  </definedNames>
  <calcPr fullCalcOnLoad="1"/>
</workbook>
</file>

<file path=xl/comments2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<sst xmlns="http://schemas.openxmlformats.org/spreadsheetml/2006/main" count="427" uniqueCount="172">
  <si>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</si>
  <si>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</si>
  <si>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</si>
  <si>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</si>
  <si>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</si>
  <si>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</si>
  <si>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</si>
  <si>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</si>
  <si>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</si>
  <si>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</si>
  <si>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</si>
  <si>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</si>
  <si>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</si>
  <si>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</si>
  <si>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</si>
  <si>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</si>
  <si>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</si>
  <si>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</si>
  <si>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</si>
  <si>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</si>
  <si>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</si>
  <si>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</si>
  <si>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</si>
  <si>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</si>
  <si>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</si>
  <si>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</si>
  <si>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</si>
  <si>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</si>
  <si>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</si>
  <si>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</si>
  <si>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</si>
  <si>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</si>
  <si>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</si>
  <si>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</si>
  <si>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</si>
  <si>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</si>
  <si>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</si>
  <si>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</si>
  <si>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</si>
  <si>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</si>
  <si>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</si>
  <si>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</si>
  <si>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</si>
  <si>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</si>
  <si>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</si>
  <si>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</si>
  <si>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</si>
  <si>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</si>
  <si>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</si>
  <si>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</si>
  <si>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</si>
  <si>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</si>
  <si>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</si>
  <si>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</si>
  <si>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</si>
  <si>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</si>
  <si>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</si>
  <si>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</si>
  <si>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</si>
  <si>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Historia literatury brytyjskiej</t>
  </si>
  <si>
    <t>Literatura  amerykańska - analiza tekstu</t>
  </si>
  <si>
    <t>Gramatyka opisowa</t>
  </si>
  <si>
    <t>Ochrona własności intelektualnej</t>
  </si>
  <si>
    <t>Moduł: Realioznawstwo</t>
  </si>
  <si>
    <t>Moduł: Literaturoznawstwo</t>
  </si>
  <si>
    <t>Humor filmowy i kabaretowy w Wielkiej Brytanii-zajęcia multimedialne (j. ang.)</t>
  </si>
  <si>
    <t>PNJH I</t>
  </si>
  <si>
    <t>PNJH II</t>
  </si>
  <si>
    <t>PNJH IV</t>
  </si>
  <si>
    <t>Gramatyka języka hiszpańskiego</t>
  </si>
  <si>
    <t>PNJH III</t>
  </si>
  <si>
    <t>Tożsamość diasporyczna w literaturze amerykańskiej (j. ang.)</t>
  </si>
  <si>
    <t>Współczesne nawiązania do literatury średniowiecznej (fantasy) (j. ang.)</t>
  </si>
  <si>
    <t>Aspekty religijne i etyczne w literaturze (j. ang.)</t>
  </si>
  <si>
    <t>Odmiany języka (j. ang.)</t>
  </si>
  <si>
    <t>Tendencje rozwojowe we współczesnym języku (j. ang.)</t>
  </si>
  <si>
    <t>Komunikacja międzykulturowa (j. ang.)</t>
  </si>
  <si>
    <t>Wybrane aspekty  współczesnej kultury ameryk. (j. ang.)</t>
  </si>
  <si>
    <t>Etniczna Ameryka (j. ang.)</t>
  </si>
  <si>
    <t>Analiza dyskursu mediów (j.ang.)</t>
  </si>
  <si>
    <t>Historia filozofii angielskiej i niemieckiej  (j. ang. /j.pol)</t>
  </si>
  <si>
    <t>Nauczanie języka obcego (j. ang.)</t>
  </si>
  <si>
    <t>Wielojęzyczność -standard XXI wieku (j. ang.)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</si>
  <si>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</si>
  <si>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</si>
  <si>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</si>
  <si>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</si>
  <si>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</si>
  <si>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</si>
  <si>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</si>
  <si>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</si>
  <si>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</si>
  <si>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</si>
  <si>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</si>
  <si>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</si>
  <si>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</si>
  <si>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</si>
  <si>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>Brytyjska literatura dziecięca (j.ang.)</t>
  </si>
  <si>
    <t xml:space="preserve">Językowo-kulturowe aspekty przekładu </t>
  </si>
  <si>
    <t>Język angielski w mediach</t>
  </si>
  <si>
    <t>Zbrodnia w literaturze (j.ang.)</t>
  </si>
  <si>
    <t>Historia i kultura USA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</si>
  <si>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</si>
  <si>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</si>
  <si>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</si>
  <si>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</si>
  <si>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</si>
  <si>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</si>
  <si>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</si>
  <si>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</si>
  <si>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</si>
  <si>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</si>
  <si>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</si>
  <si>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</si>
  <si>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</si>
  <si>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</si>
  <si>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</si>
  <si>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</si>
  <si>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</si>
  <si>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</si>
  <si>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</si>
  <si>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</si>
  <si>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</si>
  <si>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</si>
  <si>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</si>
  <si>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</si>
  <si>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</si>
  <si>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</si>
  <si>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</si>
  <si>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</si>
  <si>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</si>
  <si>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</si>
  <si>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</si>
  <si>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</si>
  <si>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</si>
  <si>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</si>
  <si>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</si>
  <si>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</si>
  <si>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</si>
  <si>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</si>
  <si>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>Historia literatury amerykańskiej</t>
  </si>
  <si>
    <t>Język obcy nowożytny*</t>
  </si>
  <si>
    <t>* - lektorat</t>
  </si>
  <si>
    <t>IV semestr</t>
  </si>
  <si>
    <t>Literatura brytyjska - analiza tekstu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</si>
  <si>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</si>
  <si>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</si>
  <si>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</si>
  <si>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</si>
  <si>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</si>
  <si>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</si>
  <si>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</si>
  <si>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</si>
  <si>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</si>
  <si>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</si>
  <si>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>Moduł: HES</t>
  </si>
  <si>
    <t xml:space="preserve">Historia i kultura Wielkiej Brytanii </t>
  </si>
  <si>
    <t>Fonetyka praktyczna I</t>
  </si>
  <si>
    <t>Fonetyka praktyczna II</t>
  </si>
  <si>
    <t xml:space="preserve"> I  STOPIEŃ STUDIA NIESTACJONARNE   </t>
  </si>
  <si>
    <t xml:space="preserve"> I STOPIEŃ, STUDIA NIESTACJONARNE</t>
  </si>
  <si>
    <t>Tłumaczenia pisemne I</t>
  </si>
  <si>
    <t>Tłumaczenia pisemne II</t>
  </si>
  <si>
    <t>Tłumaczenia literackie</t>
  </si>
  <si>
    <t>Słownictwo i słowotwórstwo</t>
  </si>
  <si>
    <t>Wstęp do literaturoznawstwa</t>
  </si>
  <si>
    <t>29.</t>
  </si>
  <si>
    <t xml:space="preserve">Wstęp do językoznawstwa </t>
  </si>
  <si>
    <t>Współczesne badania nad językiem</t>
  </si>
  <si>
    <t>Tłumaczenia praktyczne I</t>
  </si>
  <si>
    <t>Tłumaczenia praktyczne II</t>
  </si>
  <si>
    <t>33.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</si>
</sst>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;[Red]0.00"/>
    <numFmt numFmtId="173" formatCode="0.0%"/>
    <numFmt numFmtId="174" formatCode="[$-415]d\ mmmm\ yyyy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2"/>
      <name val="Arial CE"/>
      <family val="2"/>
    </font>
    <font>
      <b/>
      <vertAlign val="superscript"/>
      <sz val="10"/>
      <name val="Arial CE"/>
      <family val="2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8"/>
      <name val="Arial CE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0.5"/>
      <color indexed="10"/>
      <name val="Arial"/>
      <family val="2"/>
    </font>
    <font>
      <b/>
      <sz val="10.5"/>
      <color indexed="10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5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0" fillId="25" borderId="10" xfId="53" applyFont="1" applyFill="1" applyBorder="1" applyAlignment="1">
      <alignment horizontal="center" vertical="center"/>
      <protection/>
    </xf>
    <xf numFmtId="0" fontId="21" fillId="24" borderId="11" xfId="0" applyFont="1" applyFill="1" applyBorder="1" applyAlignment="1">
      <alignment horizontal="center" vertical="center" textRotation="90"/>
    </xf>
    <xf numFmtId="0" fontId="24" fillId="25" borderId="12" xfId="53" applyFont="1" applyFill="1" applyBorder="1" applyAlignment="1">
      <alignment horizontal="center" vertical="center" textRotation="90"/>
      <protection/>
    </xf>
    <xf numFmtId="0" fontId="24" fillId="24" borderId="12" xfId="53" applyFont="1" applyFill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26" borderId="13" xfId="0" applyFont="1" applyFill="1" applyBorder="1" applyAlignment="1">
      <alignment/>
    </xf>
    <xf numFmtId="0" fontId="24" fillId="27" borderId="0" xfId="0" applyFont="1" applyFill="1" applyAlignment="1">
      <alignment/>
    </xf>
    <xf numFmtId="0" fontId="24" fillId="10" borderId="0" xfId="0" applyFont="1" applyFill="1" applyAlignment="1">
      <alignment/>
    </xf>
    <xf numFmtId="0" fontId="24" fillId="4" borderId="0" xfId="0" applyFont="1" applyFill="1" applyAlignment="1">
      <alignment/>
    </xf>
    <xf numFmtId="0" fontId="30" fillId="0" borderId="13" xfId="53" applyFont="1" applyBorder="1">
      <alignment/>
      <protection/>
    </xf>
    <xf numFmtId="0" fontId="24" fillId="24" borderId="14" xfId="53" applyFont="1" applyFill="1" applyBorder="1" applyAlignment="1">
      <alignment horizontal="center" vertical="center" textRotation="255"/>
      <protection/>
    </xf>
    <xf numFmtId="0" fontId="24" fillId="24" borderId="15" xfId="53" applyFont="1" applyFill="1" applyBorder="1" applyAlignment="1">
      <alignment horizontal="center" vertical="center" textRotation="255"/>
      <protection/>
    </xf>
    <xf numFmtId="0" fontId="0" fillId="0" borderId="0" xfId="0" applyAlignment="1">
      <alignment horizontal="center" vertical="center"/>
    </xf>
    <xf numFmtId="0" fontId="24" fillId="24" borderId="14" xfId="53" applyFont="1" applyFill="1" applyBorder="1" applyAlignment="1">
      <alignment horizontal="center" vertical="center" textRotation="90"/>
      <protection/>
    </xf>
    <xf numFmtId="0" fontId="24" fillId="24" borderId="16" xfId="53" applyFont="1" applyFill="1" applyBorder="1" applyAlignment="1">
      <alignment horizontal="center" vertical="center" textRotation="255"/>
      <protection/>
    </xf>
    <xf numFmtId="0" fontId="24" fillId="24" borderId="17" xfId="53" applyFont="1" applyFill="1" applyBorder="1" applyAlignment="1">
      <alignment horizontal="center" vertical="center" textRotation="255"/>
      <protection/>
    </xf>
    <xf numFmtId="0" fontId="0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24" fillId="28" borderId="0" xfId="0" applyFont="1" applyFill="1" applyAlignment="1">
      <alignment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24" fillId="29" borderId="0" xfId="0" applyFont="1" applyFill="1" applyAlignment="1">
      <alignment/>
    </xf>
    <xf numFmtId="0" fontId="41" fillId="0" borderId="37" xfId="0" applyFont="1" applyFill="1" applyBorder="1" applyAlignment="1">
      <alignment horizontal="left"/>
    </xf>
    <xf numFmtId="0" fontId="40" fillId="0" borderId="38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left"/>
    </xf>
    <xf numFmtId="0" fontId="41" fillId="0" borderId="49" xfId="0" applyFont="1" applyFill="1" applyBorder="1" applyAlignment="1">
      <alignment horizontal="left"/>
    </xf>
    <xf numFmtId="0" fontId="40" fillId="0" borderId="50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0" fontId="40" fillId="0" borderId="5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29" borderId="55" xfId="0" applyFont="1" applyFill="1" applyBorder="1" applyAlignment="1">
      <alignment horizontal="center" vertical="center"/>
    </xf>
    <xf numFmtId="0" fontId="36" fillId="29" borderId="55" xfId="0" applyFont="1" applyFill="1" applyBorder="1" applyAlignment="1">
      <alignment horizontal="center" vertical="center"/>
    </xf>
    <xf numFmtId="0" fontId="26" fillId="29" borderId="5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9" borderId="0" xfId="0" applyFill="1" applyAlignment="1">
      <alignment/>
    </xf>
    <xf numFmtId="0" fontId="22" fillId="29" borderId="0" xfId="0" applyFont="1" applyFill="1" applyAlignment="1">
      <alignment/>
    </xf>
    <xf numFmtId="0" fontId="24" fillId="29" borderId="0" xfId="0" applyFont="1" applyFill="1" applyAlignment="1">
      <alignment horizontal="center" vertical="center"/>
    </xf>
    <xf numFmtId="0" fontId="41" fillId="0" borderId="56" xfId="0" applyFont="1" applyFill="1" applyBorder="1" applyAlignment="1">
      <alignment horizontal="left"/>
    </xf>
    <xf numFmtId="1" fontId="40" fillId="0" borderId="36" xfId="0" applyNumberFormat="1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0" fontId="24" fillId="29" borderId="0" xfId="0" applyFont="1" applyFill="1" applyBorder="1" applyAlignment="1">
      <alignment/>
    </xf>
    <xf numFmtId="0" fontId="24" fillId="29" borderId="0" xfId="0" applyFont="1" applyFill="1" applyBorder="1" applyAlignment="1">
      <alignment horizontal="center" vertical="center"/>
    </xf>
    <xf numFmtId="0" fontId="42" fillId="29" borderId="55" xfId="0" applyFont="1" applyFill="1" applyBorder="1" applyAlignment="1">
      <alignment horizontal="center" vertical="center"/>
    </xf>
    <xf numFmtId="0" fontId="43" fillId="29" borderId="55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/>
    </xf>
    <xf numFmtId="0" fontId="47" fillId="26" borderId="0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28" fillId="30" borderId="19" xfId="53" applyFont="1" applyFill="1" applyBorder="1" applyAlignment="1">
      <alignment horizontal="center" vertical="center"/>
      <protection/>
    </xf>
    <xf numFmtId="0" fontId="28" fillId="31" borderId="19" xfId="53" applyFont="1" applyFill="1" applyBorder="1" applyAlignment="1">
      <alignment horizontal="center" vertical="center"/>
      <protection/>
    </xf>
    <xf numFmtId="0" fontId="28" fillId="30" borderId="19" xfId="0" applyFont="1" applyFill="1" applyBorder="1" applyAlignment="1">
      <alignment horizontal="center" vertical="center"/>
    </xf>
    <xf numFmtId="0" fontId="28" fillId="0" borderId="19" xfId="52" applyFont="1" applyFill="1" applyBorder="1" applyAlignment="1">
      <alignment horizontal="center" vertical="center"/>
      <protection/>
    </xf>
    <xf numFmtId="0" fontId="28" fillId="32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28" fillId="0" borderId="60" xfId="0" applyFont="1" applyBorder="1" applyAlignment="1">
      <alignment/>
    </xf>
    <xf numFmtId="0" fontId="28" fillId="0" borderId="61" xfId="0" applyFont="1" applyBorder="1" applyAlignment="1">
      <alignment/>
    </xf>
    <xf numFmtId="0" fontId="0" fillId="24" borderId="10" xfId="0" applyFill="1" applyBorder="1" applyAlignment="1">
      <alignment horizontal="right" vertical="center"/>
    </xf>
    <xf numFmtId="0" fontId="0" fillId="24" borderId="55" xfId="0" applyFont="1" applyFill="1" applyBorder="1" applyAlignment="1">
      <alignment horizontal="left" vertical="center"/>
    </xf>
    <xf numFmtId="0" fontId="0" fillId="24" borderId="62" xfId="0" applyFont="1" applyFill="1" applyBorder="1" applyAlignment="1">
      <alignment horizontal="center" vertical="center"/>
    </xf>
    <xf numFmtId="0" fontId="0" fillId="24" borderId="55" xfId="0" applyFill="1" applyBorder="1" applyAlignment="1">
      <alignment horizontal="right" vertical="center"/>
    </xf>
    <xf numFmtId="0" fontId="28" fillId="30" borderId="41" xfId="0" applyFont="1" applyFill="1" applyBorder="1" applyAlignment="1">
      <alignment horizontal="center" vertical="center"/>
    </xf>
    <xf numFmtId="0" fontId="28" fillId="30" borderId="41" xfId="53" applyFont="1" applyFill="1" applyBorder="1" applyAlignment="1">
      <alignment horizontal="center" vertical="center"/>
      <protection/>
    </xf>
    <xf numFmtId="0" fontId="28" fillId="31" borderId="41" xfId="53" applyFont="1" applyFill="1" applyBorder="1" applyAlignment="1">
      <alignment horizontal="center" vertical="center"/>
      <protection/>
    </xf>
    <xf numFmtId="0" fontId="28" fillId="0" borderId="41" xfId="52" applyFont="1" applyFill="1" applyBorder="1" applyAlignment="1">
      <alignment horizontal="center" vertical="center"/>
      <protection/>
    </xf>
    <xf numFmtId="0" fontId="28" fillId="0" borderId="41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textRotation="255"/>
    </xf>
    <xf numFmtId="0" fontId="22" fillId="24" borderId="63" xfId="0" applyFont="1" applyFill="1" applyBorder="1" applyAlignment="1">
      <alignment horizontal="center" vertical="center" textRotation="255"/>
    </xf>
    <xf numFmtId="0" fontId="22" fillId="24" borderId="16" xfId="0" applyFont="1" applyFill="1" applyBorder="1" applyAlignment="1">
      <alignment horizontal="center" vertical="center" textRotation="255"/>
    </xf>
    <xf numFmtId="0" fontId="22" fillId="24" borderId="64" xfId="0" applyFont="1" applyFill="1" applyBorder="1" applyAlignment="1">
      <alignment horizontal="center" vertical="center" textRotation="255"/>
    </xf>
    <xf numFmtId="0" fontId="45" fillId="30" borderId="36" xfId="53" applyFont="1" applyFill="1" applyBorder="1" applyAlignment="1">
      <alignment horizontal="center" vertical="center"/>
      <protection/>
    </xf>
    <xf numFmtId="0" fontId="45" fillId="30" borderId="21" xfId="53" applyFont="1" applyFill="1" applyBorder="1" applyAlignment="1">
      <alignment horizontal="center" vertical="center"/>
      <protection/>
    </xf>
    <xf numFmtId="0" fontId="24" fillId="25" borderId="65" xfId="53" applyFont="1" applyFill="1" applyBorder="1" applyAlignment="1">
      <alignment horizontal="center" vertical="center" textRotation="90"/>
      <protection/>
    </xf>
    <xf numFmtId="0" fontId="45" fillId="0" borderId="66" xfId="53" applyFont="1" applyFill="1" applyBorder="1" applyAlignment="1">
      <alignment horizontal="center" vertical="center"/>
      <protection/>
    </xf>
    <xf numFmtId="0" fontId="40" fillId="30" borderId="38" xfId="53" applyFont="1" applyFill="1" applyBorder="1" applyAlignment="1">
      <alignment horizontal="center" vertical="center"/>
      <protection/>
    </xf>
    <xf numFmtId="0" fontId="40" fillId="30" borderId="21" xfId="53" applyFont="1" applyFill="1" applyBorder="1" applyAlignment="1">
      <alignment horizontal="center" vertical="center"/>
      <protection/>
    </xf>
    <xf numFmtId="0" fontId="40" fillId="0" borderId="21" xfId="53" applyFont="1" applyFill="1" applyBorder="1" applyAlignment="1">
      <alignment horizontal="center" vertical="center"/>
      <protection/>
    </xf>
    <xf numFmtId="0" fontId="40" fillId="29" borderId="21" xfId="0" applyFont="1" applyFill="1" applyBorder="1" applyAlignment="1">
      <alignment vertical="center"/>
    </xf>
    <xf numFmtId="0" fontId="40" fillId="0" borderId="66" xfId="53" applyFont="1" applyFill="1" applyBorder="1" applyAlignment="1">
      <alignment horizontal="center" vertical="center"/>
      <protection/>
    </xf>
    <xf numFmtId="0" fontId="40" fillId="30" borderId="36" xfId="53" applyFont="1" applyFill="1" applyBorder="1" applyAlignment="1">
      <alignment horizontal="center" vertical="center"/>
      <protection/>
    </xf>
    <xf numFmtId="0" fontId="20" fillId="30" borderId="0" xfId="53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3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0" fillId="30" borderId="13" xfId="53" applyFont="1" applyFill="1" applyBorder="1" applyAlignment="1">
      <alignment horizontal="center" vertical="center"/>
      <protection/>
    </xf>
    <xf numFmtId="0" fontId="37" fillId="0" borderId="13" xfId="0" applyFont="1" applyBorder="1" applyAlignment="1">
      <alignment/>
    </xf>
    <xf numFmtId="0" fontId="29" fillId="30" borderId="13" xfId="53" applyFont="1" applyFill="1" applyBorder="1" applyAlignment="1">
      <alignment horizontal="center" vertical="center"/>
      <protection/>
    </xf>
    <xf numFmtId="0" fontId="0" fillId="30" borderId="13" xfId="53" applyFont="1" applyFill="1" applyBorder="1" applyAlignment="1">
      <alignment horizontal="left" vertical="center"/>
      <protection/>
    </xf>
    <xf numFmtId="0" fontId="30" fillId="0" borderId="13" xfId="0" applyFont="1" applyBorder="1" applyAlignment="1">
      <alignment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/>
    </xf>
    <xf numFmtId="0" fontId="28" fillId="30" borderId="40" xfId="0" applyFont="1" applyFill="1" applyBorder="1" applyAlignment="1">
      <alignment horizontal="left" vertical="center"/>
    </xf>
    <xf numFmtId="0" fontId="28" fillId="26" borderId="24" xfId="0" applyFont="1" applyFill="1" applyBorder="1" applyAlignment="1">
      <alignment vertical="center"/>
    </xf>
    <xf numFmtId="0" fontId="28" fillId="30" borderId="3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4" borderId="14" xfId="52" applyFont="1" applyFill="1" applyBorder="1" applyAlignment="1">
      <alignment horizontal="center"/>
      <protection/>
    </xf>
    <xf numFmtId="0" fontId="20" fillId="33" borderId="17" xfId="52" applyFont="1" applyFill="1" applyBorder="1" applyAlignment="1">
      <alignment horizontal="center"/>
      <protection/>
    </xf>
    <xf numFmtId="0" fontId="20" fillId="33" borderId="63" xfId="52" applyFont="1" applyFill="1" applyBorder="1" applyAlignment="1">
      <alignment horizontal="center"/>
      <protection/>
    </xf>
    <xf numFmtId="0" fontId="20" fillId="33" borderId="70" xfId="52" applyFont="1" applyFill="1" applyBorder="1" applyAlignment="1">
      <alignment horizontal="center"/>
      <protection/>
    </xf>
    <xf numFmtId="0" fontId="20" fillId="33" borderId="14" xfId="52" applyFont="1" applyFill="1" applyBorder="1" applyAlignment="1">
      <alignment horizontal="center"/>
      <protection/>
    </xf>
    <xf numFmtId="0" fontId="20" fillId="33" borderId="64" xfId="52" applyFont="1" applyFill="1" applyBorder="1" applyAlignment="1">
      <alignment horizontal="center"/>
      <protection/>
    </xf>
    <xf numFmtId="0" fontId="20" fillId="33" borderId="71" xfId="52" applyFont="1" applyFill="1" applyBorder="1" applyAlignment="1">
      <alignment horizontal="center"/>
      <protection/>
    </xf>
    <xf numFmtId="0" fontId="20" fillId="33" borderId="72" xfId="52" applyFont="1" applyFill="1" applyBorder="1" applyAlignment="1">
      <alignment horizontal="center"/>
      <protection/>
    </xf>
    <xf numFmtId="0" fontId="20" fillId="33" borderId="14" xfId="0" applyFont="1" applyFill="1" applyBorder="1" applyAlignment="1">
      <alignment horizontal="center" vertical="center"/>
    </xf>
    <xf numFmtId="0" fontId="20" fillId="34" borderId="14" xfId="52" applyFont="1" applyFill="1" applyBorder="1" applyAlignment="1">
      <alignment horizontal="center" vertical="center"/>
      <protection/>
    </xf>
    <xf numFmtId="0" fontId="20" fillId="33" borderId="17" xfId="52" applyFont="1" applyFill="1" applyBorder="1" applyAlignment="1">
      <alignment horizontal="center" vertical="center"/>
      <protection/>
    </xf>
    <xf numFmtId="0" fontId="20" fillId="33" borderId="63" xfId="52" applyFont="1" applyFill="1" applyBorder="1" applyAlignment="1">
      <alignment horizontal="center" vertical="center"/>
      <protection/>
    </xf>
    <xf numFmtId="0" fontId="20" fillId="33" borderId="70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8" fillId="0" borderId="2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4" fillId="29" borderId="55" xfId="0" applyFont="1" applyFill="1" applyBorder="1" applyAlignment="1">
      <alignment vertical="center"/>
    </xf>
    <xf numFmtId="0" fontId="41" fillId="0" borderId="70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/>
    </xf>
    <xf numFmtId="0" fontId="41" fillId="0" borderId="50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1" fontId="41" fillId="0" borderId="16" xfId="0" applyNumberFormat="1" applyFont="1" applyFill="1" applyBorder="1" applyAlignment="1">
      <alignment horizontal="center" vertical="center"/>
    </xf>
    <xf numFmtId="1" fontId="41" fillId="0" borderId="74" xfId="0" applyNumberFormat="1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1" fontId="41" fillId="0" borderId="83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70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center" vertical="center"/>
    </xf>
    <xf numFmtId="1" fontId="40" fillId="0" borderId="38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40" fillId="0" borderId="21" xfId="0" applyFont="1" applyFill="1" applyBorder="1" applyAlignment="1">
      <alignment horizontal="left" vertical="center"/>
    </xf>
    <xf numFmtId="0" fontId="40" fillId="0" borderId="56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center"/>
    </xf>
    <xf numFmtId="0" fontId="40" fillId="0" borderId="89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23" fillId="35" borderId="84" xfId="0" applyFont="1" applyFill="1" applyBorder="1" applyAlignment="1">
      <alignment horizontal="center" vertical="center" textRotation="255"/>
    </xf>
    <xf numFmtId="0" fontId="23" fillId="35" borderId="85" xfId="0" applyFont="1" applyFill="1" applyBorder="1" applyAlignment="1">
      <alignment horizontal="center" vertical="center" textRotation="255"/>
    </xf>
    <xf numFmtId="0" fontId="23" fillId="35" borderId="13" xfId="0" applyFont="1" applyFill="1" applyBorder="1" applyAlignment="1">
      <alignment horizontal="center" vertical="center" textRotation="255"/>
    </xf>
    <xf numFmtId="0" fontId="22" fillId="35" borderId="83" xfId="0" applyFont="1" applyFill="1" applyBorder="1" applyAlignment="1" applyProtection="1">
      <alignment horizontal="center" vertical="center" textRotation="90"/>
      <protection locked="0"/>
    </xf>
    <xf numFmtId="0" fontId="22" fillId="35" borderId="90" xfId="0" applyFont="1" applyFill="1" applyBorder="1" applyAlignment="1" applyProtection="1">
      <alignment horizontal="center" vertical="center" textRotation="90"/>
      <protection locked="0"/>
    </xf>
    <xf numFmtId="0" fontId="23" fillId="35" borderId="86" xfId="0" applyFont="1" applyFill="1" applyBorder="1" applyAlignment="1">
      <alignment horizontal="center" vertical="center" textRotation="255"/>
    </xf>
    <xf numFmtId="0" fontId="23" fillId="35" borderId="87" xfId="0" applyFont="1" applyFill="1" applyBorder="1" applyAlignment="1">
      <alignment horizontal="center" vertical="center" textRotation="90"/>
    </xf>
    <xf numFmtId="0" fontId="41" fillId="36" borderId="83" xfId="0" applyFont="1" applyFill="1" applyBorder="1" applyAlignment="1">
      <alignment horizontal="center" vertical="center"/>
    </xf>
    <xf numFmtId="0" fontId="41" fillId="36" borderId="84" xfId="0" applyFont="1" applyFill="1" applyBorder="1" applyAlignment="1">
      <alignment horizontal="center" vertical="center"/>
    </xf>
    <xf numFmtId="0" fontId="41" fillId="36" borderId="81" xfId="0" applyFont="1" applyFill="1" applyBorder="1" applyAlignment="1">
      <alignment horizontal="center" vertical="center"/>
    </xf>
    <xf numFmtId="0" fontId="41" fillId="36" borderId="85" xfId="0" applyFont="1" applyFill="1" applyBorder="1" applyAlignment="1">
      <alignment horizontal="center" vertical="center"/>
    </xf>
    <xf numFmtId="0" fontId="41" fillId="36" borderId="86" xfId="0" applyFont="1" applyFill="1" applyBorder="1" applyAlignment="1">
      <alignment horizontal="center" vertical="center"/>
    </xf>
    <xf numFmtId="0" fontId="41" fillId="36" borderId="74" xfId="0" applyFont="1" applyFill="1" applyBorder="1" applyAlignment="1">
      <alignment horizontal="center" vertical="center"/>
    </xf>
    <xf numFmtId="0" fontId="41" fillId="36" borderId="82" xfId="0" applyFont="1" applyFill="1" applyBorder="1" applyAlignment="1">
      <alignment horizontal="center" vertical="center"/>
    </xf>
    <xf numFmtId="0" fontId="41" fillId="36" borderId="75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6" borderId="90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1" fillId="36" borderId="77" xfId="0" applyFont="1" applyFill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/>
    </xf>
    <xf numFmtId="0" fontId="41" fillId="36" borderId="76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75" xfId="0" applyFont="1" applyFill="1" applyBorder="1" applyAlignment="1">
      <alignment horizontal="center" vertical="center"/>
    </xf>
    <xf numFmtId="0" fontId="40" fillId="36" borderId="77" xfId="0" applyFont="1" applyFill="1" applyBorder="1" applyAlignment="1">
      <alignment horizontal="center" vertical="center"/>
    </xf>
    <xf numFmtId="0" fontId="40" fillId="36" borderId="74" xfId="0" applyFont="1" applyFill="1" applyBorder="1" applyAlignment="1">
      <alignment horizontal="center" vertical="center"/>
    </xf>
    <xf numFmtId="0" fontId="40" fillId="36" borderId="70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0" fontId="40" fillId="29" borderId="25" xfId="0" applyFont="1" applyFill="1" applyBorder="1" applyAlignment="1">
      <alignment horizontal="left" vertical="center"/>
    </xf>
    <xf numFmtId="0" fontId="41" fillId="29" borderId="44" xfId="0" applyFont="1" applyFill="1" applyBorder="1" applyAlignment="1">
      <alignment horizontal="left"/>
    </xf>
    <xf numFmtId="0" fontId="41" fillId="29" borderId="25" xfId="0" applyFont="1" applyFill="1" applyBorder="1" applyAlignment="1">
      <alignment horizontal="left"/>
    </xf>
    <xf numFmtId="0" fontId="41" fillId="29" borderId="49" xfId="0" applyFont="1" applyFill="1" applyBorder="1" applyAlignment="1">
      <alignment horizontal="left"/>
    </xf>
    <xf numFmtId="0" fontId="41" fillId="29" borderId="23" xfId="0" applyFont="1" applyFill="1" applyBorder="1" applyAlignment="1">
      <alignment horizontal="left"/>
    </xf>
    <xf numFmtId="0" fontId="40" fillId="29" borderId="67" xfId="0" applyFont="1" applyFill="1" applyBorder="1" applyAlignment="1">
      <alignment horizontal="left" vertical="center"/>
    </xf>
    <xf numFmtId="0" fontId="41" fillId="29" borderId="13" xfId="0" applyFont="1" applyFill="1" applyBorder="1" applyAlignment="1">
      <alignment horizontal="left"/>
    </xf>
    <xf numFmtId="0" fontId="41" fillId="29" borderId="0" xfId="0" applyFont="1" applyFill="1" applyBorder="1" applyAlignment="1">
      <alignment horizontal="left"/>
    </xf>
    <xf numFmtId="0" fontId="40" fillId="29" borderId="40" xfId="0" applyFont="1" applyFill="1" applyBorder="1" applyAlignment="1">
      <alignment horizontal="center" vertical="center"/>
    </xf>
    <xf numFmtId="0" fontId="40" fillId="29" borderId="41" xfId="0" applyFont="1" applyFill="1" applyBorder="1" applyAlignment="1">
      <alignment horizontal="center" vertical="center"/>
    </xf>
    <xf numFmtId="0" fontId="40" fillId="29" borderId="42" xfId="0" applyFont="1" applyFill="1" applyBorder="1" applyAlignment="1">
      <alignment horizontal="center" vertical="center"/>
    </xf>
    <xf numFmtId="0" fontId="40" fillId="29" borderId="38" xfId="0" applyFont="1" applyFill="1" applyBorder="1" applyAlignment="1">
      <alignment horizontal="center" vertical="center"/>
    </xf>
    <xf numFmtId="0" fontId="40" fillId="29" borderId="37" xfId="0" applyFont="1" applyFill="1" applyBorder="1" applyAlignment="1">
      <alignment horizontal="center" vertical="center"/>
    </xf>
    <xf numFmtId="0" fontId="40" fillId="29" borderId="22" xfId="0" applyFont="1" applyFill="1" applyBorder="1" applyAlignment="1">
      <alignment horizontal="center" vertical="center"/>
    </xf>
    <xf numFmtId="0" fontId="40" fillId="29" borderId="21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horizontal="center" vertical="center"/>
    </xf>
    <xf numFmtId="0" fontId="40" fillId="29" borderId="24" xfId="0" applyFont="1" applyFill="1" applyBorder="1" applyAlignment="1">
      <alignment horizontal="center" vertical="center"/>
    </xf>
    <xf numFmtId="0" fontId="40" fillId="29" borderId="19" xfId="0" applyFont="1" applyFill="1" applyBorder="1" applyAlignment="1">
      <alignment horizontal="center" vertical="center"/>
    </xf>
    <xf numFmtId="0" fontId="41" fillId="29" borderId="20" xfId="0" applyFont="1" applyFill="1" applyBorder="1" applyAlignment="1">
      <alignment horizontal="center" vertical="center"/>
    </xf>
    <xf numFmtId="0" fontId="40" fillId="29" borderId="18" xfId="0" applyFont="1" applyFill="1" applyBorder="1" applyAlignment="1">
      <alignment horizontal="center" vertical="center"/>
    </xf>
    <xf numFmtId="0" fontId="40" fillId="29" borderId="20" xfId="0" applyFont="1" applyFill="1" applyBorder="1" applyAlignment="1">
      <alignment horizontal="center" vertical="center"/>
    </xf>
    <xf numFmtId="0" fontId="41" fillId="29" borderId="21" xfId="0" applyFont="1" applyFill="1" applyBorder="1" applyAlignment="1">
      <alignment horizontal="left"/>
    </xf>
    <xf numFmtId="0" fontId="40" fillId="29" borderId="26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40" fillId="29" borderId="33" xfId="0" applyFont="1" applyFill="1" applyBorder="1" applyAlignment="1">
      <alignment horizontal="center" vertical="center"/>
    </xf>
    <xf numFmtId="0" fontId="40" fillId="29" borderId="29" xfId="0" applyFont="1" applyFill="1" applyBorder="1" applyAlignment="1">
      <alignment horizontal="center" vertical="center"/>
    </xf>
    <xf numFmtId="0" fontId="40" fillId="29" borderId="31" xfId="0" applyFont="1" applyFill="1" applyBorder="1" applyAlignment="1">
      <alignment horizontal="center" vertical="center"/>
    </xf>
    <xf numFmtId="0" fontId="40" fillId="29" borderId="34" xfId="0" applyFont="1" applyFill="1" applyBorder="1" applyAlignment="1">
      <alignment horizontal="center" vertical="center"/>
    </xf>
    <xf numFmtId="0" fontId="40" fillId="29" borderId="32" xfId="0" applyFont="1" applyFill="1" applyBorder="1" applyAlignment="1">
      <alignment horizontal="center" vertical="center"/>
    </xf>
    <xf numFmtId="0" fontId="40" fillId="29" borderId="28" xfId="0" applyFont="1" applyFill="1" applyBorder="1" applyAlignment="1">
      <alignment horizontal="center" vertical="center"/>
    </xf>
    <xf numFmtId="0" fontId="40" fillId="29" borderId="27" xfId="0" applyFont="1" applyFill="1" applyBorder="1" applyAlignment="1">
      <alignment horizontal="center" vertical="center"/>
    </xf>
    <xf numFmtId="0" fontId="40" fillId="29" borderId="53" xfId="0" applyFont="1" applyFill="1" applyBorder="1" applyAlignment="1">
      <alignment horizontal="center" vertical="center"/>
    </xf>
    <xf numFmtId="0" fontId="40" fillId="29" borderId="51" xfId="0" applyFont="1" applyFill="1" applyBorder="1" applyAlignment="1">
      <alignment horizontal="center" vertical="center"/>
    </xf>
    <xf numFmtId="0" fontId="40" fillId="29" borderId="45" xfId="0" applyFont="1" applyFill="1" applyBorder="1" applyAlignment="1">
      <alignment horizontal="center" vertical="center"/>
    </xf>
    <xf numFmtId="0" fontId="40" fillId="29" borderId="23" xfId="0" applyFont="1" applyFill="1" applyBorder="1" applyAlignment="1">
      <alignment vertical="center"/>
    </xf>
    <xf numFmtId="0" fontId="20" fillId="37" borderId="36" xfId="53" applyFont="1" applyFill="1" applyBorder="1" applyAlignment="1">
      <alignment horizontal="center" vertical="center"/>
      <protection/>
    </xf>
    <xf numFmtId="0" fontId="45" fillId="37" borderId="36" xfId="53" applyFont="1" applyFill="1" applyBorder="1" applyAlignment="1">
      <alignment horizontal="center"/>
      <protection/>
    </xf>
    <xf numFmtId="0" fontId="45" fillId="37" borderId="36" xfId="52" applyFont="1" applyFill="1" applyBorder="1" applyAlignment="1">
      <alignment horizontal="center"/>
      <protection/>
    </xf>
    <xf numFmtId="0" fontId="45" fillId="29" borderId="58" xfId="52" applyFont="1" applyFill="1" applyBorder="1" applyAlignment="1">
      <alignment horizontal="center"/>
      <protection/>
    </xf>
    <xf numFmtId="0" fontId="0" fillId="29" borderId="0" xfId="0" applyFont="1" applyFill="1" applyAlignment="1">
      <alignment/>
    </xf>
    <xf numFmtId="0" fontId="45" fillId="29" borderId="50" xfId="52" applyFont="1" applyFill="1" applyBorder="1" applyAlignment="1">
      <alignment horizontal="center"/>
      <protection/>
    </xf>
    <xf numFmtId="0" fontId="45" fillId="29" borderId="36" xfId="52" applyFont="1" applyFill="1" applyBorder="1" applyAlignment="1">
      <alignment horizontal="center"/>
      <protection/>
    </xf>
    <xf numFmtId="0" fontId="45" fillId="29" borderId="59" xfId="52" applyFont="1" applyFill="1" applyBorder="1" applyAlignment="1">
      <alignment horizontal="center"/>
      <protection/>
    </xf>
    <xf numFmtId="0" fontId="20" fillId="37" borderId="21" xfId="53" applyFont="1" applyFill="1" applyBorder="1" applyAlignment="1">
      <alignment horizontal="center" vertical="center"/>
      <protection/>
    </xf>
    <xf numFmtId="0" fontId="45" fillId="37" borderId="21" xfId="53" applyFont="1" applyFill="1" applyBorder="1" applyAlignment="1">
      <alignment horizontal="center"/>
      <protection/>
    </xf>
    <xf numFmtId="0" fontId="45" fillId="37" borderId="21" xfId="52" applyFont="1" applyFill="1" applyBorder="1" applyAlignment="1">
      <alignment horizontal="center"/>
      <protection/>
    </xf>
    <xf numFmtId="0" fontId="45" fillId="29" borderId="24" xfId="52" applyFont="1" applyFill="1" applyBorder="1" applyAlignment="1">
      <alignment horizontal="center"/>
      <protection/>
    </xf>
    <xf numFmtId="0" fontId="45" fillId="29" borderId="19" xfId="52" applyFont="1" applyFill="1" applyBorder="1" applyAlignment="1">
      <alignment horizontal="center"/>
      <protection/>
    </xf>
    <xf numFmtId="0" fontId="45" fillId="29" borderId="22" xfId="52" applyFont="1" applyFill="1" applyBorder="1" applyAlignment="1">
      <alignment horizontal="center"/>
      <protection/>
    </xf>
    <xf numFmtId="0" fontId="45" fillId="29" borderId="21" xfId="52" applyFont="1" applyFill="1" applyBorder="1" applyAlignment="1">
      <alignment horizontal="center"/>
      <protection/>
    </xf>
    <xf numFmtId="0" fontId="20" fillId="29" borderId="21" xfId="53" applyFont="1" applyFill="1" applyBorder="1" applyAlignment="1">
      <alignment horizontal="center" vertical="center"/>
      <protection/>
    </xf>
    <xf numFmtId="0" fontId="45" fillId="29" borderId="21" xfId="53" applyFont="1" applyFill="1" applyBorder="1" applyAlignment="1">
      <alignment horizontal="center"/>
      <protection/>
    </xf>
    <xf numFmtId="0" fontId="45" fillId="29" borderId="21" xfId="0" applyFont="1" applyFill="1" applyBorder="1" applyAlignment="1">
      <alignment/>
    </xf>
    <xf numFmtId="0" fontId="45" fillId="29" borderId="24" xfId="0" applyFont="1" applyFill="1" applyBorder="1" applyAlignment="1">
      <alignment horizontal="center"/>
    </xf>
    <xf numFmtId="0" fontId="45" fillId="29" borderId="19" xfId="0" applyFont="1" applyFill="1" applyBorder="1" applyAlignment="1">
      <alignment horizontal="center"/>
    </xf>
    <xf numFmtId="0" fontId="45" fillId="29" borderId="22" xfId="0" applyFont="1" applyFill="1" applyBorder="1" applyAlignment="1">
      <alignment horizontal="center"/>
    </xf>
    <xf numFmtId="0" fontId="45" fillId="29" borderId="21" xfId="0" applyFont="1" applyFill="1" applyBorder="1" applyAlignment="1">
      <alignment horizontal="center"/>
    </xf>
    <xf numFmtId="0" fontId="45" fillId="29" borderId="22" xfId="0" applyFont="1" applyFill="1" applyBorder="1" applyAlignment="1">
      <alignment horizontal="center"/>
    </xf>
    <xf numFmtId="0" fontId="40" fillId="29" borderId="91" xfId="0" applyFont="1" applyFill="1" applyBorder="1" applyAlignment="1">
      <alignment vertical="center"/>
    </xf>
    <xf numFmtId="0" fontId="20" fillId="37" borderId="66" xfId="53" applyFont="1" applyFill="1" applyBorder="1" applyAlignment="1">
      <alignment horizontal="center" vertical="center"/>
      <protection/>
    </xf>
    <xf numFmtId="0" fontId="45" fillId="37" borderId="66" xfId="53" applyFont="1" applyFill="1" applyBorder="1" applyAlignment="1">
      <alignment horizontal="center"/>
      <protection/>
    </xf>
    <xf numFmtId="0" fontId="45" fillId="37" borderId="66" xfId="52" applyFont="1" applyFill="1" applyBorder="1" applyAlignment="1">
      <alignment horizontal="center"/>
      <protection/>
    </xf>
    <xf numFmtId="0" fontId="45" fillId="29" borderId="92" xfId="52" applyFont="1" applyFill="1" applyBorder="1" applyAlignment="1">
      <alignment horizontal="center"/>
      <protection/>
    </xf>
    <xf numFmtId="0" fontId="45" fillId="29" borderId="93" xfId="52" applyFont="1" applyFill="1" applyBorder="1" applyAlignment="1">
      <alignment horizontal="center"/>
      <protection/>
    </xf>
    <xf numFmtId="0" fontId="45" fillId="29" borderId="94" xfId="52" applyFont="1" applyFill="1" applyBorder="1" applyAlignment="1">
      <alignment horizontal="center"/>
      <protection/>
    </xf>
    <xf numFmtId="0" fontId="45" fillId="29" borderId="95" xfId="52" applyFont="1" applyFill="1" applyBorder="1" applyAlignment="1">
      <alignment horizontal="center"/>
      <protection/>
    </xf>
    <xf numFmtId="0" fontId="45" fillId="29" borderId="66" xfId="52" applyFont="1" applyFill="1" applyBorder="1" applyAlignment="1">
      <alignment horizontal="center"/>
      <protection/>
    </xf>
    <xf numFmtId="0" fontId="45" fillId="29" borderId="95" xfId="53" applyFont="1" applyFill="1" applyBorder="1" applyAlignment="1">
      <alignment horizontal="center"/>
      <protection/>
    </xf>
    <xf numFmtId="0" fontId="40" fillId="29" borderId="38" xfId="0" applyFont="1" applyFill="1" applyBorder="1" applyAlignment="1">
      <alignment vertical="center"/>
    </xf>
    <xf numFmtId="0" fontId="41" fillId="37" borderId="37" xfId="53" applyFont="1" applyFill="1" applyBorder="1" applyAlignment="1">
      <alignment horizontal="center" vertical="center"/>
      <protection/>
    </xf>
    <xf numFmtId="0" fontId="40" fillId="37" borderId="38" xfId="52" applyFont="1" applyFill="1" applyBorder="1" applyAlignment="1">
      <alignment horizontal="center" vertical="center"/>
      <protection/>
    </xf>
    <xf numFmtId="0" fontId="40" fillId="29" borderId="96" xfId="52" applyFont="1" applyFill="1" applyBorder="1" applyAlignment="1">
      <alignment horizontal="center" vertical="center"/>
      <protection/>
    </xf>
    <xf numFmtId="0" fontId="40" fillId="29" borderId="97" xfId="52" applyFont="1" applyFill="1" applyBorder="1" applyAlignment="1">
      <alignment horizontal="center" vertical="center"/>
      <protection/>
    </xf>
    <xf numFmtId="0" fontId="40" fillId="29" borderId="36" xfId="52" applyFont="1" applyFill="1" applyBorder="1" applyAlignment="1">
      <alignment horizontal="center" vertical="center"/>
      <protection/>
    </xf>
    <xf numFmtId="0" fontId="40" fillId="29" borderId="38" xfId="52" applyFont="1" applyFill="1" applyBorder="1" applyAlignment="1">
      <alignment horizontal="center" vertical="center"/>
      <protection/>
    </xf>
    <xf numFmtId="0" fontId="40" fillId="29" borderId="98" xfId="0" applyFont="1" applyFill="1" applyBorder="1" applyAlignment="1">
      <alignment horizontal="center" vertical="center"/>
    </xf>
    <xf numFmtId="0" fontId="40" fillId="29" borderId="96" xfId="0" applyFont="1" applyFill="1" applyBorder="1" applyAlignment="1">
      <alignment horizontal="center" vertical="center"/>
    </xf>
    <xf numFmtId="0" fontId="40" fillId="29" borderId="49" xfId="0" applyFont="1" applyFill="1" applyBorder="1" applyAlignment="1">
      <alignment horizontal="center" vertical="center"/>
    </xf>
    <xf numFmtId="0" fontId="40" fillId="29" borderId="36" xfId="0" applyFont="1" applyFill="1" applyBorder="1" applyAlignment="1">
      <alignment horizontal="center" vertical="center"/>
    </xf>
    <xf numFmtId="0" fontId="40" fillId="29" borderId="99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vertical="center"/>
    </xf>
    <xf numFmtId="0" fontId="40" fillId="29" borderId="100" xfId="0" applyFont="1" applyFill="1" applyBorder="1" applyAlignment="1">
      <alignment horizontal="center" vertical="center"/>
    </xf>
    <xf numFmtId="0" fontId="40" fillId="29" borderId="101" xfId="0" applyFont="1" applyFill="1" applyBorder="1" applyAlignment="1">
      <alignment horizontal="center" vertical="center"/>
    </xf>
    <xf numFmtId="0" fontId="40" fillId="29" borderId="102" xfId="0" applyFont="1" applyFill="1" applyBorder="1" applyAlignment="1">
      <alignment horizontal="center" vertical="center"/>
    </xf>
    <xf numFmtId="0" fontId="40" fillId="29" borderId="103" xfId="52" applyFont="1" applyFill="1" applyBorder="1" applyAlignment="1">
      <alignment horizontal="center" vertical="center"/>
      <protection/>
    </xf>
    <xf numFmtId="0" fontId="40" fillId="29" borderId="100" xfId="52" applyFont="1" applyFill="1" applyBorder="1" applyAlignment="1">
      <alignment horizontal="center" vertical="center"/>
      <protection/>
    </xf>
    <xf numFmtId="0" fontId="40" fillId="29" borderId="23" xfId="52" applyFont="1" applyFill="1" applyBorder="1" applyAlignment="1">
      <alignment horizontal="center" vertical="center"/>
      <protection/>
    </xf>
    <xf numFmtId="0" fontId="40" fillId="29" borderId="21" xfId="52" applyFont="1" applyFill="1" applyBorder="1" applyAlignment="1">
      <alignment horizontal="center" vertical="center"/>
      <protection/>
    </xf>
    <xf numFmtId="0" fontId="40" fillId="29" borderId="103" xfId="0" applyFont="1" applyFill="1" applyBorder="1" applyAlignment="1">
      <alignment horizontal="center" vertical="center"/>
    </xf>
    <xf numFmtId="0" fontId="40" fillId="29" borderId="23" xfId="0" applyFont="1" applyFill="1" applyBorder="1" applyAlignment="1">
      <alignment horizontal="center" vertical="center"/>
    </xf>
    <xf numFmtId="0" fontId="40" fillId="29" borderId="102" xfId="52" applyFont="1" applyFill="1" applyBorder="1" applyAlignment="1">
      <alignment horizontal="center" vertical="center"/>
      <protection/>
    </xf>
    <xf numFmtId="0" fontId="41" fillId="29" borderId="21" xfId="53" applyFont="1" applyFill="1" applyBorder="1" applyAlignment="1">
      <alignment horizontal="center" vertical="center"/>
      <protection/>
    </xf>
    <xf numFmtId="0" fontId="40" fillId="29" borderId="21" xfId="53" applyFont="1" applyFill="1" applyBorder="1" applyAlignment="1">
      <alignment horizontal="center" vertical="center"/>
      <protection/>
    </xf>
    <xf numFmtId="0" fontId="40" fillId="37" borderId="21" xfId="52" applyFont="1" applyFill="1" applyBorder="1" applyAlignment="1">
      <alignment horizontal="center" vertical="center"/>
      <protection/>
    </xf>
    <xf numFmtId="0" fontId="40" fillId="29" borderId="101" xfId="52" applyFont="1" applyFill="1" applyBorder="1" applyAlignment="1">
      <alignment horizontal="center" vertical="center"/>
      <protection/>
    </xf>
    <xf numFmtId="0" fontId="41" fillId="37" borderId="21" xfId="53" applyFont="1" applyFill="1" applyBorder="1" applyAlignment="1">
      <alignment horizontal="center" vertical="center"/>
      <protection/>
    </xf>
    <xf numFmtId="0" fontId="40" fillId="37" borderId="21" xfId="53" applyFont="1" applyFill="1" applyBorder="1" applyAlignment="1">
      <alignment horizontal="center" vertical="center"/>
      <protection/>
    </xf>
    <xf numFmtId="0" fontId="40" fillId="29" borderId="102" xfId="0" applyFont="1" applyFill="1" applyBorder="1" applyAlignment="1">
      <alignment/>
    </xf>
    <xf numFmtId="0" fontId="40" fillId="29" borderId="66" xfId="0" applyFont="1" applyFill="1" applyBorder="1" applyAlignment="1">
      <alignment vertical="center"/>
    </xf>
    <xf numFmtId="0" fontId="41" fillId="29" borderId="66" xfId="53" applyFont="1" applyFill="1" applyBorder="1" applyAlignment="1">
      <alignment horizontal="center" vertical="center"/>
      <protection/>
    </xf>
    <xf numFmtId="0" fontId="40" fillId="37" borderId="66" xfId="52" applyFont="1" applyFill="1" applyBorder="1" applyAlignment="1">
      <alignment horizontal="center" vertical="center"/>
      <protection/>
    </xf>
    <xf numFmtId="0" fontId="40" fillId="29" borderId="104" xfId="52" applyFont="1" applyFill="1" applyBorder="1" applyAlignment="1">
      <alignment horizontal="center" vertical="center"/>
      <protection/>
    </xf>
    <xf numFmtId="0" fontId="40" fillId="29" borderId="105" xfId="52" applyFont="1" applyFill="1" applyBorder="1" applyAlignment="1">
      <alignment horizontal="center" vertical="center"/>
      <protection/>
    </xf>
    <xf numFmtId="0" fontId="40" fillId="29" borderId="106" xfId="52" applyFont="1" applyFill="1" applyBorder="1" applyAlignment="1">
      <alignment horizontal="center" vertical="center"/>
      <protection/>
    </xf>
    <xf numFmtId="0" fontId="40" fillId="29" borderId="66" xfId="52" applyFont="1" applyFill="1" applyBorder="1" applyAlignment="1">
      <alignment horizontal="center" vertical="center"/>
      <protection/>
    </xf>
    <xf numFmtId="0" fontId="40" fillId="29" borderId="107" xfId="52" applyFont="1" applyFill="1" applyBorder="1" applyAlignment="1">
      <alignment horizontal="center" vertical="center"/>
      <protection/>
    </xf>
    <xf numFmtId="0" fontId="40" fillId="29" borderId="108" xfId="52" applyFont="1" applyFill="1" applyBorder="1" applyAlignment="1">
      <alignment horizontal="center" vertical="center"/>
      <protection/>
    </xf>
    <xf numFmtId="0" fontId="40" fillId="29" borderId="36" xfId="0" applyFont="1" applyFill="1" applyBorder="1" applyAlignment="1">
      <alignment vertical="center"/>
    </xf>
    <xf numFmtId="0" fontId="41" fillId="37" borderId="56" xfId="53" applyFont="1" applyFill="1" applyBorder="1" applyAlignment="1">
      <alignment horizontal="center" vertical="center"/>
      <protection/>
    </xf>
    <xf numFmtId="0" fontId="40" fillId="37" borderId="36" xfId="53" applyFont="1" applyFill="1" applyBorder="1" applyAlignment="1">
      <alignment horizontal="center" vertical="center"/>
      <protection/>
    </xf>
    <xf numFmtId="0" fontId="40" fillId="29" borderId="109" xfId="0" applyFont="1" applyFill="1" applyBorder="1" applyAlignment="1">
      <alignment horizontal="center" vertical="center"/>
    </xf>
    <xf numFmtId="0" fontId="40" fillId="29" borderId="110" xfId="0" applyFont="1" applyFill="1" applyBorder="1" applyAlignment="1">
      <alignment horizontal="center" vertical="center"/>
    </xf>
    <xf numFmtId="0" fontId="40" fillId="29" borderId="57" xfId="0" applyFont="1" applyFill="1" applyBorder="1" applyAlignment="1">
      <alignment horizontal="center" vertical="center"/>
    </xf>
    <xf numFmtId="0" fontId="40" fillId="29" borderId="111" xfId="0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4" borderId="14" xfId="52" applyFont="1" applyFill="1" applyBorder="1" applyAlignment="1">
      <alignment horizontal="center" vertical="center"/>
      <protection/>
    </xf>
    <xf numFmtId="0" fontId="20" fillId="33" borderId="17" xfId="52" applyFont="1" applyFill="1" applyBorder="1" applyAlignment="1">
      <alignment horizontal="center" vertical="center"/>
      <protection/>
    </xf>
    <xf numFmtId="0" fontId="20" fillId="33" borderId="63" xfId="52" applyFont="1" applyFill="1" applyBorder="1" applyAlignment="1">
      <alignment horizontal="center" vertical="center"/>
      <protection/>
    </xf>
    <xf numFmtId="0" fontId="20" fillId="33" borderId="70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1" fontId="40" fillId="29" borderId="38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0" fillId="29" borderId="12" xfId="0" applyFont="1" applyFill="1" applyBorder="1" applyAlignment="1">
      <alignment horizontal="center" vertical="center"/>
    </xf>
    <xf numFmtId="0" fontId="40" fillId="29" borderId="6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24" fillId="0" borderId="112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40" fillId="29" borderId="44" xfId="0" applyFont="1" applyFill="1" applyBorder="1" applyAlignment="1">
      <alignment horizontal="center" vertical="center"/>
    </xf>
    <xf numFmtId="0" fontId="24" fillId="29" borderId="26" xfId="0" applyFont="1" applyFill="1" applyBorder="1" applyAlignment="1">
      <alignment vertical="center"/>
    </xf>
    <xf numFmtId="0" fontId="24" fillId="29" borderId="27" xfId="0" applyFont="1" applyFill="1" applyBorder="1" applyAlignment="1">
      <alignment vertical="center"/>
    </xf>
    <xf numFmtId="0" fontId="24" fillId="29" borderId="28" xfId="0" applyFont="1" applyFill="1" applyBorder="1" applyAlignment="1">
      <alignment vertical="center"/>
    </xf>
    <xf numFmtId="0" fontId="24" fillId="29" borderId="29" xfId="0" applyFont="1" applyFill="1" applyBorder="1" applyAlignment="1">
      <alignment vertical="center"/>
    </xf>
    <xf numFmtId="0" fontId="24" fillId="29" borderId="33" xfId="0" applyFont="1" applyFill="1" applyBorder="1" applyAlignment="1">
      <alignment vertical="center"/>
    </xf>
    <xf numFmtId="0" fontId="24" fillId="29" borderId="0" xfId="0" applyFont="1" applyFill="1" applyBorder="1" applyAlignment="1">
      <alignment vertical="center"/>
    </xf>
    <xf numFmtId="0" fontId="24" fillId="29" borderId="20" xfId="0" applyFont="1" applyFill="1" applyBorder="1" applyAlignment="1">
      <alignment vertical="center"/>
    </xf>
    <xf numFmtId="1" fontId="41" fillId="36" borderId="14" xfId="0" applyNumberFormat="1" applyFont="1" applyFill="1" applyBorder="1" applyAlignment="1">
      <alignment horizontal="center" vertical="center"/>
    </xf>
    <xf numFmtId="0" fontId="40" fillId="0" borderId="113" xfId="0" applyFont="1" applyFill="1" applyBorder="1" applyAlignment="1">
      <alignment horizontal="center" vertical="center"/>
    </xf>
    <xf numFmtId="0" fontId="40" fillId="0" borderId="114" xfId="0" applyFont="1" applyFill="1" applyBorder="1" applyAlignment="1">
      <alignment horizontal="center" vertical="center"/>
    </xf>
    <xf numFmtId="17" fontId="0" fillId="29" borderId="0" xfId="0" applyNumberFormat="1" applyFill="1" applyAlignment="1">
      <alignment/>
    </xf>
    <xf numFmtId="0" fontId="20" fillId="29" borderId="0" xfId="0" applyFont="1" applyFill="1" applyAlignment="1">
      <alignment horizontal="center"/>
    </xf>
    <xf numFmtId="0" fontId="0" fillId="29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0" fillId="29" borderId="0" xfId="0" applyFill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 applyAlignment="1">
      <alignment/>
    </xf>
    <xf numFmtId="0" fontId="55" fillId="0" borderId="84" xfId="0" applyFont="1" applyFill="1" applyBorder="1" applyAlignment="1">
      <alignment horizontal="center" vertical="center"/>
    </xf>
    <xf numFmtId="0" fontId="55" fillId="0" borderId="8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6" fillId="0" borderId="86" xfId="0" applyFont="1" applyFill="1" applyBorder="1" applyAlignment="1">
      <alignment horizontal="center" vertical="center"/>
    </xf>
    <xf numFmtId="0" fontId="56" fillId="0" borderId="85" xfId="0" applyFont="1" applyFill="1" applyBorder="1" applyAlignment="1">
      <alignment horizontal="center" vertical="center"/>
    </xf>
    <xf numFmtId="0" fontId="56" fillId="0" borderId="115" xfId="0" applyFont="1" applyFill="1" applyBorder="1" applyAlignment="1">
      <alignment horizontal="center" vertical="center"/>
    </xf>
    <xf numFmtId="0" fontId="57" fillId="0" borderId="114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7" fillId="0" borderId="7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  <xf numFmtId="0" fontId="56" fillId="0" borderId="83" xfId="0" applyFont="1" applyFill="1" applyBorder="1" applyAlignment="1">
      <alignment horizontal="center" vertical="center"/>
    </xf>
    <xf numFmtId="0" fontId="56" fillId="0" borderId="9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2" fontId="57" fillId="0" borderId="16" xfId="0" applyNumberFormat="1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1" fontId="41" fillId="29" borderId="83" xfId="0" applyNumberFormat="1" applyFont="1" applyFill="1" applyBorder="1" applyAlignment="1">
      <alignment horizontal="center" vertical="center"/>
    </xf>
    <xf numFmtId="1" fontId="41" fillId="29" borderId="74" xfId="0" applyNumberFormat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0" fontId="40" fillId="36" borderId="83" xfId="0" applyFont="1" applyFill="1" applyBorder="1" applyAlignment="1">
      <alignment horizontal="center" vertical="center"/>
    </xf>
    <xf numFmtId="0" fontId="40" fillId="36" borderId="84" xfId="0" applyFont="1" applyFill="1" applyBorder="1" applyAlignment="1">
      <alignment horizontal="center" vertical="center"/>
    </xf>
    <xf numFmtId="0" fontId="40" fillId="36" borderId="81" xfId="0" applyFont="1" applyFill="1" applyBorder="1" applyAlignment="1">
      <alignment horizontal="center" vertical="center"/>
    </xf>
    <xf numFmtId="0" fontId="40" fillId="36" borderId="85" xfId="0" applyFont="1" applyFill="1" applyBorder="1" applyAlignment="1">
      <alignment horizontal="center" vertical="center"/>
    </xf>
    <xf numFmtId="0" fontId="40" fillId="36" borderId="86" xfId="0" applyFont="1" applyFill="1" applyBorder="1" applyAlignment="1">
      <alignment horizontal="center" vertical="center"/>
    </xf>
    <xf numFmtId="0" fontId="24" fillId="36" borderId="76" xfId="0" applyFont="1" applyFill="1" applyBorder="1" applyAlignment="1">
      <alignment/>
    </xf>
    <xf numFmtId="0" fontId="40" fillId="36" borderId="82" xfId="0" applyFont="1" applyFill="1" applyBorder="1" applyAlignment="1">
      <alignment horizontal="center" vertical="center"/>
    </xf>
    <xf numFmtId="173" fontId="44" fillId="0" borderId="75" xfId="0" applyNumberFormat="1" applyFont="1" applyFill="1" applyBorder="1" applyAlignment="1">
      <alignment horizontal="center" vertical="center"/>
    </xf>
    <xf numFmtId="1" fontId="41" fillId="0" borderId="84" xfId="0" applyNumberFormat="1" applyFont="1" applyFill="1" applyBorder="1" applyAlignment="1">
      <alignment horizontal="center" vertical="center"/>
    </xf>
    <xf numFmtId="0" fontId="41" fillId="0" borderId="116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50" fillId="0" borderId="117" xfId="0" applyFont="1" applyFill="1" applyBorder="1" applyAlignment="1">
      <alignment horizontal="center" vertical="center"/>
    </xf>
    <xf numFmtId="173" fontId="39" fillId="0" borderId="117" xfId="0" applyNumberFormat="1" applyFont="1" applyFill="1" applyBorder="1" applyAlignment="1">
      <alignment horizontal="center" vertical="center"/>
    </xf>
    <xf numFmtId="0" fontId="49" fillId="0" borderId="75" xfId="0" applyNumberFormat="1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173" fontId="39" fillId="0" borderId="75" xfId="0" applyNumberFormat="1" applyFont="1" applyFill="1" applyBorder="1" applyAlignment="1">
      <alignment horizontal="center" vertical="center"/>
    </xf>
    <xf numFmtId="173" fontId="51" fillId="0" borderId="75" xfId="0" applyNumberFormat="1" applyFont="1" applyFill="1" applyBorder="1" applyAlignment="1">
      <alignment horizontal="center" vertical="center"/>
    </xf>
    <xf numFmtId="173" fontId="39" fillId="0" borderId="77" xfId="0" applyNumberFormat="1" applyFont="1" applyFill="1" applyBorder="1" applyAlignment="1">
      <alignment horizontal="center" vertical="center"/>
    </xf>
    <xf numFmtId="1" fontId="40" fillId="29" borderId="29" xfId="0" applyNumberFormat="1" applyFont="1" applyFill="1" applyBorder="1" applyAlignment="1">
      <alignment horizontal="center" vertical="center"/>
    </xf>
    <xf numFmtId="0" fontId="40" fillId="29" borderId="46" xfId="0" applyFont="1" applyFill="1" applyBorder="1" applyAlignment="1">
      <alignment horizontal="center" vertical="center"/>
    </xf>
    <xf numFmtId="0" fontId="40" fillId="29" borderId="118" xfId="0" applyFont="1" applyFill="1" applyBorder="1" applyAlignment="1">
      <alignment horizontal="center" vertical="center"/>
    </xf>
    <xf numFmtId="0" fontId="40" fillId="29" borderId="119" xfId="0" applyFont="1" applyFill="1" applyBorder="1" applyAlignment="1">
      <alignment horizontal="center" vertical="center"/>
    </xf>
    <xf numFmtId="0" fontId="40" fillId="29" borderId="120" xfId="0" applyFont="1" applyFill="1" applyBorder="1" applyAlignment="1">
      <alignment horizontal="center" vertical="center"/>
    </xf>
    <xf numFmtId="0" fontId="40" fillId="29" borderId="121" xfId="0" applyFont="1" applyFill="1" applyBorder="1" applyAlignment="1">
      <alignment horizontal="center" vertical="center"/>
    </xf>
    <xf numFmtId="0" fontId="40" fillId="29" borderId="122" xfId="0" applyFont="1" applyFill="1" applyBorder="1" applyAlignment="1">
      <alignment horizontal="center" vertical="center"/>
    </xf>
    <xf numFmtId="0" fontId="40" fillId="29" borderId="47" xfId="0" applyFont="1" applyFill="1" applyBorder="1" applyAlignment="1">
      <alignment horizontal="center" vertical="center"/>
    </xf>
    <xf numFmtId="0" fontId="40" fillId="29" borderId="48" xfId="0" applyFont="1" applyFill="1" applyBorder="1" applyAlignment="1">
      <alignment horizontal="center" vertical="center"/>
    </xf>
    <xf numFmtId="0" fontId="40" fillId="29" borderId="43" xfId="0" applyFont="1" applyFill="1" applyBorder="1" applyAlignment="1">
      <alignment horizontal="center" vertical="center"/>
    </xf>
    <xf numFmtId="0" fontId="40" fillId="29" borderId="39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vertical="center"/>
    </xf>
    <xf numFmtId="0" fontId="24" fillId="29" borderId="19" xfId="0" applyFont="1" applyFill="1" applyBorder="1" applyAlignment="1">
      <alignment vertical="center"/>
    </xf>
    <xf numFmtId="0" fontId="24" fillId="29" borderId="21" xfId="0" applyFont="1" applyFill="1" applyBorder="1" applyAlignment="1">
      <alignment vertical="center"/>
    </xf>
    <xf numFmtId="0" fontId="24" fillId="29" borderId="48" xfId="0" applyFont="1" applyFill="1" applyBorder="1" applyAlignment="1">
      <alignment vertical="center"/>
    </xf>
    <xf numFmtId="0" fontId="24" fillId="29" borderId="41" xfId="0" applyFont="1" applyFill="1" applyBorder="1" applyAlignment="1">
      <alignment vertical="center"/>
    </xf>
    <xf numFmtId="0" fontId="24" fillId="29" borderId="43" xfId="0" applyFont="1" applyFill="1" applyBorder="1" applyAlignment="1">
      <alignment vertical="center"/>
    </xf>
    <xf numFmtId="0" fontId="24" fillId="29" borderId="38" xfId="0" applyFont="1" applyFill="1" applyBorder="1" applyAlignment="1">
      <alignment vertical="center"/>
    </xf>
    <xf numFmtId="0" fontId="45" fillId="29" borderId="18" xfId="0" applyFont="1" applyFill="1" applyBorder="1" applyAlignment="1">
      <alignment horizontal="center" vertical="center"/>
    </xf>
    <xf numFmtId="0" fontId="45" fillId="29" borderId="19" xfId="0" applyFont="1" applyFill="1" applyBorder="1" applyAlignment="1">
      <alignment horizontal="center" vertical="center"/>
    </xf>
    <xf numFmtId="0" fontId="45" fillId="29" borderId="20" xfId="0" applyFont="1" applyFill="1" applyBorder="1" applyAlignment="1">
      <alignment horizontal="center" vertical="center"/>
    </xf>
    <xf numFmtId="0" fontId="45" fillId="29" borderId="21" xfId="0" applyFont="1" applyFill="1" applyBorder="1" applyAlignment="1">
      <alignment horizontal="center" vertical="center"/>
    </xf>
    <xf numFmtId="0" fontId="45" fillId="29" borderId="46" xfId="0" applyFont="1" applyFill="1" applyBorder="1" applyAlignment="1">
      <alignment horizontal="center" vertical="center"/>
    </xf>
    <xf numFmtId="0" fontId="40" fillId="29" borderId="68" xfId="0" applyFont="1" applyFill="1" applyBorder="1" applyAlignment="1">
      <alignment horizontal="center" vertical="center"/>
    </xf>
    <xf numFmtId="0" fontId="40" fillId="29" borderId="60" xfId="0" applyFont="1" applyFill="1" applyBorder="1" applyAlignment="1">
      <alignment horizontal="center" vertical="center"/>
    </xf>
    <xf numFmtId="0" fontId="40" fillId="29" borderId="61" xfId="0" applyFont="1" applyFill="1" applyBorder="1" applyAlignment="1">
      <alignment horizontal="center" vertical="center"/>
    </xf>
    <xf numFmtId="0" fontId="40" fillId="29" borderId="66" xfId="0" applyFont="1" applyFill="1" applyBorder="1" applyAlignment="1">
      <alignment horizontal="center" vertical="center"/>
    </xf>
    <xf numFmtId="0" fontId="40" fillId="29" borderId="73" xfId="0" applyFont="1" applyFill="1" applyBorder="1" applyAlignment="1">
      <alignment horizontal="center" vertical="center"/>
    </xf>
    <xf numFmtId="0" fontId="40" fillId="29" borderId="123" xfId="0" applyFont="1" applyFill="1" applyBorder="1" applyAlignment="1">
      <alignment horizontal="center" vertical="center"/>
    </xf>
    <xf numFmtId="0" fontId="40" fillId="29" borderId="108" xfId="0" applyFont="1" applyFill="1" applyBorder="1" applyAlignment="1">
      <alignment horizontal="center" vertical="center"/>
    </xf>
    <xf numFmtId="0" fontId="40" fillId="29" borderId="21" xfId="0" applyFont="1" applyFill="1" applyBorder="1" applyAlignment="1">
      <alignment horizontal="center"/>
    </xf>
    <xf numFmtId="0" fontId="41" fillId="29" borderId="38" xfId="0" applyFont="1" applyFill="1" applyBorder="1" applyAlignment="1">
      <alignment horizontal="center" vertical="center"/>
    </xf>
    <xf numFmtId="0" fontId="40" fillId="29" borderId="30" xfId="0" applyFont="1" applyFill="1" applyBorder="1" applyAlignment="1">
      <alignment horizontal="center" vertical="center"/>
    </xf>
    <xf numFmtId="0" fontId="40" fillId="29" borderId="52" xfId="0" applyFont="1" applyFill="1" applyBorder="1" applyAlignment="1">
      <alignment horizontal="center" vertical="center"/>
    </xf>
    <xf numFmtId="0" fontId="41" fillId="29" borderId="21" xfId="0" applyFont="1" applyFill="1" applyBorder="1" applyAlignment="1">
      <alignment horizontal="left" vertical="center"/>
    </xf>
    <xf numFmtId="0" fontId="24" fillId="29" borderId="0" xfId="0" applyFont="1" applyFill="1" applyAlignment="1">
      <alignment vertical="center"/>
    </xf>
    <xf numFmtId="0" fontId="24" fillId="29" borderId="38" xfId="0" applyFont="1" applyFill="1" applyBorder="1" applyAlignment="1">
      <alignment/>
    </xf>
    <xf numFmtId="0" fontId="45" fillId="29" borderId="0" xfId="0" applyFont="1" applyFill="1" applyBorder="1" applyAlignment="1">
      <alignment horizontal="center" vertical="center"/>
    </xf>
    <xf numFmtId="0" fontId="45" fillId="29" borderId="53" xfId="0" applyFont="1" applyFill="1" applyBorder="1" applyAlignment="1">
      <alignment horizontal="center" vertical="center"/>
    </xf>
    <xf numFmtId="0" fontId="45" fillId="29" borderId="28" xfId="0" applyFont="1" applyFill="1" applyBorder="1" applyAlignment="1">
      <alignment horizontal="center" vertical="center"/>
    </xf>
    <xf numFmtId="0" fontId="45" fillId="29" borderId="29" xfId="0" applyFont="1" applyFill="1" applyBorder="1" applyAlignment="1">
      <alignment horizontal="center" vertical="center"/>
    </xf>
    <xf numFmtId="0" fontId="45" fillId="29" borderId="26" xfId="0" applyFont="1" applyFill="1" applyBorder="1" applyAlignment="1">
      <alignment horizontal="center" vertical="center"/>
    </xf>
    <xf numFmtId="0" fontId="45" fillId="29" borderId="38" xfId="0" applyFont="1" applyFill="1" applyBorder="1" applyAlignment="1">
      <alignment horizontal="center" vertical="center"/>
    </xf>
    <xf numFmtId="0" fontId="45" fillId="29" borderId="44" xfId="0" applyFont="1" applyFill="1" applyBorder="1" applyAlignment="1">
      <alignment horizontal="center" vertical="center"/>
    </xf>
    <xf numFmtId="0" fontId="41" fillId="29" borderId="29" xfId="0" applyFont="1" applyFill="1" applyBorder="1" applyAlignment="1">
      <alignment horizontal="center" vertical="center"/>
    </xf>
    <xf numFmtId="0" fontId="40" fillId="29" borderId="95" xfId="0" applyFont="1" applyFill="1" applyBorder="1" applyAlignment="1">
      <alignment horizontal="center"/>
    </xf>
    <xf numFmtId="0" fontId="40" fillId="29" borderId="124" xfId="0" applyFont="1" applyFill="1" applyBorder="1" applyAlignment="1">
      <alignment horizontal="center" vertical="center"/>
    </xf>
    <xf numFmtId="0" fontId="40" fillId="29" borderId="125" xfId="0" applyFont="1" applyFill="1" applyBorder="1" applyAlignment="1">
      <alignment horizontal="center" vertical="center"/>
    </xf>
    <xf numFmtId="0" fontId="40" fillId="29" borderId="126" xfId="0" applyFont="1" applyFill="1" applyBorder="1" applyAlignment="1">
      <alignment horizontal="center" vertical="center"/>
    </xf>
    <xf numFmtId="0" fontId="40" fillId="29" borderId="127" xfId="0" applyFont="1" applyFill="1" applyBorder="1" applyAlignment="1">
      <alignment horizontal="center" vertical="center"/>
    </xf>
    <xf numFmtId="0" fontId="24" fillId="29" borderId="125" xfId="0" applyFont="1" applyFill="1" applyBorder="1" applyAlignment="1">
      <alignment vertical="center"/>
    </xf>
    <xf numFmtId="0" fontId="24" fillId="29" borderId="126" xfId="0" applyFont="1" applyFill="1" applyBorder="1" applyAlignment="1">
      <alignment vertical="center"/>
    </xf>
    <xf numFmtId="0" fontId="24" fillId="29" borderId="127" xfId="0" applyFont="1" applyFill="1" applyBorder="1" applyAlignment="1">
      <alignment vertical="center"/>
    </xf>
    <xf numFmtId="0" fontId="24" fillId="29" borderId="124" xfId="0" applyFont="1" applyFill="1" applyBorder="1" applyAlignment="1">
      <alignment vertical="center"/>
    </xf>
    <xf numFmtId="0" fontId="41" fillId="29" borderId="95" xfId="0" applyFont="1" applyFill="1" applyBorder="1" applyAlignment="1">
      <alignment horizontal="center" vertical="center"/>
    </xf>
    <xf numFmtId="0" fontId="41" fillId="29" borderId="83" xfId="0" applyFont="1" applyFill="1" applyBorder="1" applyAlignment="1">
      <alignment horizontal="center" vertical="center"/>
    </xf>
    <xf numFmtId="0" fontId="41" fillId="29" borderId="84" xfId="0" applyFont="1" applyFill="1" applyBorder="1" applyAlignment="1">
      <alignment horizontal="center" vertical="center"/>
    </xf>
    <xf numFmtId="0" fontId="41" fillId="29" borderId="81" xfId="0" applyFont="1" applyFill="1" applyBorder="1" applyAlignment="1">
      <alignment horizontal="center" vertical="center"/>
    </xf>
    <xf numFmtId="0" fontId="41" fillId="29" borderId="85" xfId="0" applyFont="1" applyFill="1" applyBorder="1" applyAlignment="1">
      <alignment horizontal="center" vertical="center"/>
    </xf>
    <xf numFmtId="0" fontId="41" fillId="29" borderId="86" xfId="0" applyFont="1" applyFill="1" applyBorder="1" applyAlignment="1">
      <alignment horizontal="center" vertical="center"/>
    </xf>
    <xf numFmtId="0" fontId="41" fillId="29" borderId="82" xfId="0" applyFont="1" applyFill="1" applyBorder="1" applyAlignment="1">
      <alignment horizontal="center" vertical="center"/>
    </xf>
    <xf numFmtId="0" fontId="41" fillId="29" borderId="87" xfId="0" applyFont="1" applyFill="1" applyBorder="1" applyAlignment="1">
      <alignment horizontal="center" vertical="center"/>
    </xf>
    <xf numFmtId="0" fontId="40" fillId="29" borderId="36" xfId="0" applyFont="1" applyFill="1" applyBorder="1" applyAlignment="1">
      <alignment horizontal="center"/>
    </xf>
    <xf numFmtId="0" fontId="41" fillId="29" borderId="37" xfId="0" applyFont="1" applyFill="1" applyBorder="1" applyAlignment="1">
      <alignment horizontal="left"/>
    </xf>
    <xf numFmtId="0" fontId="40" fillId="29" borderId="54" xfId="0" applyFont="1" applyFill="1" applyBorder="1" applyAlignment="1">
      <alignment horizontal="center" vertical="center"/>
    </xf>
    <xf numFmtId="0" fontId="40" fillId="29" borderId="50" xfId="0" applyFont="1" applyFill="1" applyBorder="1" applyAlignment="1">
      <alignment horizontal="center" vertical="center"/>
    </xf>
    <xf numFmtId="0" fontId="40" fillId="29" borderId="35" xfId="0" applyFont="1" applyFill="1" applyBorder="1" applyAlignment="1">
      <alignment horizontal="center" vertical="center"/>
    </xf>
    <xf numFmtId="0" fontId="45" fillId="29" borderId="25" xfId="0" applyFont="1" applyFill="1" applyBorder="1" applyAlignment="1">
      <alignment vertical="center"/>
    </xf>
    <xf numFmtId="0" fontId="45" fillId="29" borderId="51" xfId="0" applyFont="1" applyFill="1" applyBorder="1" applyAlignment="1">
      <alignment horizontal="center" vertical="center"/>
    </xf>
    <xf numFmtId="0" fontId="45" fillId="29" borderId="31" xfId="0" applyFont="1" applyFill="1" applyBorder="1" applyAlignment="1">
      <alignment horizontal="center" vertical="center"/>
    </xf>
    <xf numFmtId="0" fontId="45" fillId="29" borderId="30" xfId="0" applyFont="1" applyFill="1" applyBorder="1" applyAlignment="1">
      <alignment horizontal="center" vertical="center"/>
    </xf>
    <xf numFmtId="0" fontId="45" fillId="29" borderId="33" xfId="0" applyFont="1" applyFill="1" applyBorder="1" applyAlignment="1">
      <alignment horizontal="center" vertical="center"/>
    </xf>
    <xf numFmtId="0" fontId="45" fillId="29" borderId="48" xfId="0" applyFont="1" applyFill="1" applyBorder="1" applyAlignment="1">
      <alignment horizontal="center" vertical="center"/>
    </xf>
    <xf numFmtId="0" fontId="45" fillId="29" borderId="41" xfId="0" applyFont="1" applyFill="1" applyBorder="1" applyAlignment="1">
      <alignment horizontal="center" vertical="center"/>
    </xf>
    <xf numFmtId="0" fontId="41" fillId="29" borderId="39" xfId="0" applyFont="1" applyFill="1" applyBorder="1" applyAlignment="1">
      <alignment horizontal="center" vertical="center"/>
    </xf>
    <xf numFmtId="0" fontId="40" fillId="29" borderId="44" xfId="0" applyFont="1" applyFill="1" applyBorder="1" applyAlignment="1">
      <alignment horizontal="left" vertical="center"/>
    </xf>
    <xf numFmtId="0" fontId="40" fillId="29" borderId="124" xfId="0" applyFont="1" applyFill="1" applyBorder="1" applyAlignment="1">
      <alignment horizontal="center"/>
    </xf>
    <xf numFmtId="0" fontId="58" fillId="36" borderId="86" xfId="0" applyFont="1" applyFill="1" applyBorder="1" applyAlignment="1">
      <alignment horizontal="center" vertical="center"/>
    </xf>
    <xf numFmtId="0" fontId="58" fillId="36" borderId="84" xfId="0" applyFont="1" applyFill="1" applyBorder="1" applyAlignment="1">
      <alignment horizontal="center" vertical="center"/>
    </xf>
    <xf numFmtId="0" fontId="58" fillId="36" borderId="76" xfId="0" applyFont="1" applyFill="1" applyBorder="1" applyAlignment="1">
      <alignment horizontal="center" vertical="center"/>
    </xf>
    <xf numFmtId="0" fontId="58" fillId="36" borderId="8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70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1" fillId="35" borderId="128" xfId="0" applyFont="1" applyFill="1" applyBorder="1" applyAlignment="1">
      <alignment horizontal="center" vertical="center"/>
    </xf>
    <xf numFmtId="0" fontId="21" fillId="35" borderId="129" xfId="0" applyFont="1" applyFill="1" applyBorder="1" applyAlignment="1">
      <alignment horizontal="center" vertical="center"/>
    </xf>
    <xf numFmtId="0" fontId="21" fillId="35" borderId="130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left"/>
    </xf>
    <xf numFmtId="0" fontId="41" fillId="36" borderId="70" xfId="0" applyFont="1" applyFill="1" applyBorder="1" applyAlignment="1">
      <alignment horizontal="left"/>
    </xf>
    <xf numFmtId="0" fontId="41" fillId="36" borderId="16" xfId="0" applyFont="1" applyFill="1" applyBorder="1" applyAlignment="1">
      <alignment horizontal="left"/>
    </xf>
    <xf numFmtId="0" fontId="23" fillId="35" borderId="131" xfId="0" applyFont="1" applyFill="1" applyBorder="1" applyAlignment="1">
      <alignment horizontal="center" vertical="center" textRotation="90"/>
    </xf>
    <xf numFmtId="0" fontId="23" fillId="35" borderId="33" xfId="0" applyFont="1" applyFill="1" applyBorder="1" applyAlignment="1">
      <alignment horizontal="center" vertical="center" textRotation="90"/>
    </xf>
    <xf numFmtId="0" fontId="23" fillId="35" borderId="12" xfId="0" applyFont="1" applyFill="1" applyBorder="1" applyAlignment="1">
      <alignment horizontal="center" vertical="center" textRotation="90"/>
    </xf>
    <xf numFmtId="0" fontId="23" fillId="35" borderId="131" xfId="0" applyFont="1" applyFill="1" applyBorder="1" applyAlignment="1" applyProtection="1">
      <alignment horizontal="center" vertical="center" textRotation="90"/>
      <protection locked="0"/>
    </xf>
    <xf numFmtId="0" fontId="23" fillId="35" borderId="33" xfId="0" applyFont="1" applyFill="1" applyBorder="1" applyAlignment="1" applyProtection="1">
      <alignment horizontal="center" vertical="center" textRotation="90"/>
      <protection locked="0"/>
    </xf>
    <xf numFmtId="0" fontId="23" fillId="35" borderId="12" xfId="0" applyFont="1" applyFill="1" applyBorder="1" applyAlignment="1" applyProtection="1">
      <alignment horizontal="center" vertical="center" textRotation="90"/>
      <protection locked="0"/>
    </xf>
    <xf numFmtId="0" fontId="46" fillId="35" borderId="132" xfId="0" applyFont="1" applyFill="1" applyBorder="1" applyAlignment="1">
      <alignment horizontal="center" vertical="center"/>
    </xf>
    <xf numFmtId="0" fontId="46" fillId="35" borderId="133" xfId="0" applyFont="1" applyFill="1" applyBorder="1" applyAlignment="1">
      <alignment horizontal="center" vertical="center"/>
    </xf>
    <xf numFmtId="0" fontId="46" fillId="35" borderId="134" xfId="0" applyFont="1" applyFill="1" applyBorder="1" applyAlignment="1">
      <alignment horizontal="center" vertical="center"/>
    </xf>
    <xf numFmtId="0" fontId="28" fillId="35" borderId="135" xfId="0" applyFont="1" applyFill="1" applyBorder="1" applyAlignment="1">
      <alignment horizontal="center" vertical="center"/>
    </xf>
    <xf numFmtId="0" fontId="28" fillId="35" borderId="136" xfId="0" applyFont="1" applyFill="1" applyBorder="1" applyAlignment="1">
      <alignment horizontal="center" vertical="center"/>
    </xf>
    <xf numFmtId="0" fontId="28" fillId="35" borderId="137" xfId="0" applyFont="1" applyFill="1" applyBorder="1" applyAlignment="1">
      <alignment horizontal="center" vertical="center"/>
    </xf>
    <xf numFmtId="0" fontId="39" fillId="36" borderId="70" xfId="0" applyFont="1" applyFill="1" applyBorder="1" applyAlignment="1">
      <alignment horizontal="left"/>
    </xf>
    <xf numFmtId="0" fontId="39" fillId="36" borderId="16" xfId="0" applyFont="1" applyFill="1" applyBorder="1" applyAlignment="1">
      <alignment horizontal="left"/>
    </xf>
    <xf numFmtId="0" fontId="41" fillId="36" borderId="65" xfId="0" applyFont="1" applyFill="1" applyBorder="1" applyAlignment="1">
      <alignment horizontal="left"/>
    </xf>
    <xf numFmtId="0" fontId="39" fillId="36" borderId="13" xfId="0" applyFont="1" applyFill="1" applyBorder="1" applyAlignment="1">
      <alignment horizontal="left"/>
    </xf>
    <xf numFmtId="0" fontId="39" fillId="36" borderId="11" xfId="0" applyFont="1" applyFill="1" applyBorder="1" applyAlignment="1">
      <alignment horizontal="left"/>
    </xf>
    <xf numFmtId="0" fontId="41" fillId="29" borderId="81" xfId="0" applyFont="1" applyFill="1" applyBorder="1" applyAlignment="1">
      <alignment horizontal="center" vertical="center"/>
    </xf>
    <xf numFmtId="0" fontId="41" fillId="29" borderId="82" xfId="0" applyFont="1" applyFill="1" applyBorder="1" applyAlignment="1">
      <alignment horizontal="center" vertical="center"/>
    </xf>
    <xf numFmtId="0" fontId="41" fillId="29" borderId="90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1" fillId="36" borderId="15" xfId="0" applyFont="1" applyFill="1" applyBorder="1" applyAlignment="1">
      <alignment horizontal="left" vertical="center"/>
    </xf>
    <xf numFmtId="0" fontId="41" fillId="36" borderId="70" xfId="0" applyFont="1" applyFill="1" applyBorder="1" applyAlignment="1">
      <alignment horizontal="left" vertical="center"/>
    </xf>
    <xf numFmtId="0" fontId="41" fillId="36" borderId="16" xfId="0" applyFont="1" applyFill="1" applyBorder="1" applyAlignment="1">
      <alignment horizontal="left" vertical="center"/>
    </xf>
    <xf numFmtId="0" fontId="0" fillId="36" borderId="7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34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44" fillId="0" borderId="65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9" fillId="0" borderId="70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 wrapText="1"/>
    </xf>
    <xf numFmtId="0" fontId="44" fillId="0" borderId="70" xfId="0" applyFont="1" applyFill="1" applyBorder="1" applyAlignment="1">
      <alignment horizontal="left" wrapText="1"/>
    </xf>
    <xf numFmtId="0" fontId="44" fillId="0" borderId="15" xfId="0" applyFont="1" applyFill="1" applyBorder="1" applyAlignment="1">
      <alignment horizontal="left"/>
    </xf>
    <xf numFmtId="0" fontId="44" fillId="0" borderId="70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 vertical="center"/>
    </xf>
    <xf numFmtId="0" fontId="41" fillId="0" borderId="70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55" fillId="36" borderId="15" xfId="0" applyFont="1" applyFill="1" applyBorder="1" applyAlignment="1">
      <alignment horizontal="left" vertical="center"/>
    </xf>
    <xf numFmtId="0" fontId="20" fillId="34" borderId="15" xfId="53" applyFont="1" applyFill="1" applyBorder="1" applyAlignment="1">
      <alignment horizontal="center" vertical="center"/>
      <protection/>
    </xf>
    <xf numFmtId="0" fontId="20" fillId="34" borderId="70" xfId="53" applyFont="1" applyFill="1" applyBorder="1" applyAlignment="1">
      <alignment horizontal="center" vertical="center"/>
      <protection/>
    </xf>
    <xf numFmtId="0" fontId="25" fillId="24" borderId="15" xfId="53" applyFont="1" applyFill="1" applyBorder="1" applyAlignment="1">
      <alignment horizontal="center" vertical="center"/>
      <protection/>
    </xf>
    <xf numFmtId="0" fontId="25" fillId="24" borderId="70" xfId="53" applyFont="1" applyFill="1" applyBorder="1" applyAlignment="1">
      <alignment horizontal="center" vertical="center"/>
      <protection/>
    </xf>
    <xf numFmtId="0" fontId="25" fillId="24" borderId="16" xfId="53" applyFont="1" applyFill="1" applyBorder="1" applyAlignment="1">
      <alignment horizontal="center" vertical="center"/>
      <protection/>
    </xf>
    <xf numFmtId="0" fontId="38" fillId="24" borderId="15" xfId="53" applyFont="1" applyFill="1" applyBorder="1" applyAlignment="1">
      <alignment horizontal="center" vertical="center" wrapText="1"/>
      <protection/>
    </xf>
    <xf numFmtId="0" fontId="38" fillId="24" borderId="70" xfId="53" applyFont="1" applyFill="1" applyBorder="1" applyAlignment="1">
      <alignment horizontal="center" vertical="center" wrapText="1"/>
      <protection/>
    </xf>
    <xf numFmtId="0" fontId="38" fillId="24" borderId="16" xfId="53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0" fillId="34" borderId="15" xfId="53" applyFont="1" applyFill="1" applyBorder="1" applyAlignment="1">
      <alignment horizontal="center" vertical="center"/>
      <protection/>
    </xf>
    <xf numFmtId="0" fontId="20" fillId="34" borderId="70" xfId="53" applyFont="1" applyFill="1" applyBorder="1" applyAlignment="1">
      <alignment horizontal="center" vertical="center"/>
      <protection/>
    </xf>
    <xf numFmtId="0" fontId="20" fillId="34" borderId="16" xfId="53" applyFont="1" applyFill="1" applyBorder="1" applyAlignment="1">
      <alignment horizontal="center" vertical="center"/>
      <protection/>
    </xf>
    <xf numFmtId="0" fontId="46" fillId="24" borderId="131" xfId="53" applyFont="1" applyFill="1" applyBorder="1" applyAlignment="1">
      <alignment horizontal="center" vertical="center"/>
      <protection/>
    </xf>
    <xf numFmtId="0" fontId="46" fillId="24" borderId="12" xfId="53" applyFont="1" applyFill="1" applyBorder="1" applyAlignment="1">
      <alignment horizontal="center" vertical="center"/>
      <protection/>
    </xf>
    <xf numFmtId="0" fontId="46" fillId="24" borderId="131" xfId="53" applyFont="1" applyFill="1" applyBorder="1" applyAlignment="1">
      <alignment horizontal="center" vertical="center"/>
      <protection/>
    </xf>
    <xf numFmtId="0" fontId="46" fillId="24" borderId="12" xfId="53" applyFont="1" applyFill="1" applyBorder="1" applyAlignment="1">
      <alignment horizontal="center" vertical="center"/>
      <protection/>
    </xf>
    <xf numFmtId="0" fontId="37" fillId="0" borderId="15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1" fillId="34" borderId="15" xfId="53" applyFont="1" applyFill="1" applyBorder="1" applyAlignment="1">
      <alignment horizontal="center" vertical="center"/>
      <protection/>
    </xf>
    <xf numFmtId="0" fontId="21" fillId="34" borderId="70" xfId="53" applyFont="1" applyFill="1" applyBorder="1" applyAlignment="1">
      <alignment horizontal="center" vertical="center"/>
      <protection/>
    </xf>
    <xf numFmtId="0" fontId="21" fillId="34" borderId="16" xfId="53" applyFont="1" applyFill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22" fillId="24" borderId="131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37" fillId="26" borderId="0" xfId="0" applyFont="1" applyFill="1" applyBorder="1" applyAlignment="1">
      <alignment horizontal="center"/>
    </xf>
    <xf numFmtId="0" fontId="46" fillId="24" borderId="131" xfId="0" applyFont="1" applyFill="1" applyBorder="1" applyAlignment="1">
      <alignment horizontal="center" vertical="center"/>
    </xf>
    <xf numFmtId="0" fontId="46" fillId="24" borderId="33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0" fillId="24" borderId="131" xfId="0" applyFont="1" applyFill="1" applyBorder="1" applyAlignment="1">
      <alignment horizontal="center" vertical="center" textRotation="90"/>
    </xf>
    <xf numFmtId="0" fontId="0" fillId="24" borderId="12" xfId="0" applyFont="1" applyFill="1" applyBorder="1" applyAlignment="1">
      <alignment horizontal="center" vertical="center" textRotation="90"/>
    </xf>
    <xf numFmtId="0" fontId="35" fillId="20" borderId="131" xfId="0" applyFont="1" applyFill="1" applyBorder="1" applyAlignment="1" applyProtection="1">
      <alignment horizontal="center" textRotation="90"/>
      <protection locked="0"/>
    </xf>
    <xf numFmtId="0" fontId="35" fillId="20" borderId="12" xfId="0" applyFont="1" applyFill="1" applyBorder="1" applyAlignment="1" applyProtection="1">
      <alignment horizontal="center" textRotation="90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EK spec 2" xfId="52"/>
    <cellStyle name="Normalny_Zeszyt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9"/>
  <sheetViews>
    <sheetView tabSelected="1" zoomScale="60" zoomScaleNormal="60" zoomScaleSheetLayoutView="70" zoomScalePageLayoutView="70" workbookViewId="0" topLeftCell="A1">
      <selection activeCell="AL54" sqref="AL54"/>
    </sheetView>
  </sheetViews>
  <sheetFormatPr defaultColWidth="4.625" defaultRowHeight="12.75"/>
  <cols>
    <col min="1" max="1" width="4.875" style="0" customWidth="1"/>
    <col min="2" max="2" width="47.125" style="0" customWidth="1"/>
    <col min="3" max="3" width="19.625" style="5" customWidth="1"/>
    <col min="4" max="4" width="7.50390625" style="24" customWidth="1"/>
    <col min="5" max="5" width="6.50390625" style="12" customWidth="1"/>
    <col min="6" max="6" width="6.00390625" style="20" customWidth="1"/>
    <col min="7" max="7" width="7.50390625" style="20" customWidth="1"/>
    <col min="8" max="8" width="5.625" style="20" customWidth="1"/>
    <col min="9" max="9" width="6.00390625" style="20" customWidth="1"/>
    <col min="10" max="10" width="5.875" style="20" customWidth="1"/>
    <col min="11" max="11" width="5.50390625" style="20" customWidth="1"/>
    <col min="12" max="12" width="7.125" style="20" customWidth="1"/>
    <col min="13" max="13" width="6.375" style="20" customWidth="1"/>
    <col min="14" max="15" width="5.625" style="20" customWidth="1"/>
    <col min="16" max="16" width="5.625" style="38" customWidth="1"/>
    <col min="17" max="17" width="6.625" style="38" customWidth="1"/>
    <col min="18" max="19" width="5.625" style="38" customWidth="1"/>
    <col min="20" max="20" width="5.00390625" style="38" customWidth="1"/>
    <col min="21" max="21" width="5.50390625" style="38" customWidth="1"/>
    <col min="22" max="22" width="6.625" style="38" customWidth="1"/>
    <col min="23" max="23" width="5.50390625" style="38" customWidth="1"/>
    <col min="24" max="24" width="5.00390625" style="38" customWidth="1"/>
    <col min="25" max="25" width="6.125" style="38" customWidth="1"/>
    <col min="26" max="26" width="4.50390625" style="38" customWidth="1"/>
    <col min="27" max="27" width="5.125" style="38" customWidth="1"/>
    <col min="28" max="28" width="6.125" style="38" customWidth="1"/>
    <col min="29" max="29" width="5.125" style="38" customWidth="1"/>
    <col min="30" max="31" width="4.50390625" style="38" customWidth="1"/>
    <col min="32" max="33" width="5.375" style="38" customWidth="1"/>
    <col min="34" max="34" width="6.50390625" style="38" customWidth="1"/>
    <col min="35" max="35" width="5.00390625" style="38" customWidth="1"/>
    <col min="36" max="36" width="4.875" style="38" customWidth="1"/>
    <col min="37" max="37" width="6.50390625" style="38" customWidth="1"/>
    <col min="38" max="38" width="5.625" style="39" customWidth="1"/>
    <col min="39" max="154" width="4.625" style="81" customWidth="1"/>
  </cols>
  <sheetData>
    <row r="1" spans="1:38" ht="18" customHeight="1" thickBot="1">
      <c r="A1" s="580" t="s">
        <v>7</v>
      </c>
      <c r="B1" s="577" t="s">
        <v>8</v>
      </c>
      <c r="C1" s="571" t="s">
        <v>9</v>
      </c>
      <c r="D1" s="574" t="s">
        <v>10</v>
      </c>
      <c r="E1" s="571" t="s">
        <v>11</v>
      </c>
      <c r="F1" s="562" t="s">
        <v>148</v>
      </c>
      <c r="G1" s="563"/>
      <c r="H1" s="563"/>
      <c r="I1" s="563"/>
      <c r="J1" s="563"/>
      <c r="K1" s="563"/>
      <c r="L1" s="563"/>
      <c r="M1" s="563"/>
      <c r="N1" s="563"/>
      <c r="O1" s="564"/>
      <c r="P1" s="562" t="s">
        <v>26</v>
      </c>
      <c r="Q1" s="563"/>
      <c r="R1" s="563"/>
      <c r="S1" s="563"/>
      <c r="T1" s="563"/>
      <c r="U1" s="563"/>
      <c r="V1" s="563"/>
      <c r="W1" s="563"/>
      <c r="X1" s="563"/>
      <c r="Y1" s="563"/>
      <c r="Z1" s="564"/>
      <c r="AA1" s="562" t="s">
        <v>27</v>
      </c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4"/>
    </row>
    <row r="2" spans="1:38" ht="18" customHeight="1">
      <c r="A2" s="581"/>
      <c r="B2" s="578"/>
      <c r="C2" s="572"/>
      <c r="D2" s="575"/>
      <c r="E2" s="572"/>
      <c r="F2" s="565" t="s">
        <v>1</v>
      </c>
      <c r="G2" s="566"/>
      <c r="H2" s="566"/>
      <c r="I2" s="566"/>
      <c r="J2" s="567"/>
      <c r="K2" s="565" t="s">
        <v>2</v>
      </c>
      <c r="L2" s="566"/>
      <c r="M2" s="566"/>
      <c r="N2" s="566"/>
      <c r="O2" s="567"/>
      <c r="P2" s="565" t="s">
        <v>3</v>
      </c>
      <c r="Q2" s="566"/>
      <c r="R2" s="566"/>
      <c r="S2" s="566"/>
      <c r="T2" s="567"/>
      <c r="U2" s="565" t="s">
        <v>4</v>
      </c>
      <c r="V2" s="566"/>
      <c r="W2" s="566"/>
      <c r="X2" s="566"/>
      <c r="Y2" s="566"/>
      <c r="Z2" s="567"/>
      <c r="AA2" s="565" t="s">
        <v>5</v>
      </c>
      <c r="AB2" s="566"/>
      <c r="AC2" s="566"/>
      <c r="AD2" s="566"/>
      <c r="AE2" s="566"/>
      <c r="AF2" s="567"/>
      <c r="AG2" s="565" t="s">
        <v>6</v>
      </c>
      <c r="AH2" s="566"/>
      <c r="AI2" s="566"/>
      <c r="AJ2" s="566"/>
      <c r="AK2" s="566"/>
      <c r="AL2" s="567"/>
    </row>
    <row r="3" spans="1:154" s="1" customFormat="1" ht="62.25" customHeight="1" thickBot="1">
      <c r="A3" s="582"/>
      <c r="B3" s="579"/>
      <c r="C3" s="573"/>
      <c r="D3" s="576"/>
      <c r="E3" s="573"/>
      <c r="F3" s="239" t="s">
        <v>12</v>
      </c>
      <c r="G3" s="240" t="s">
        <v>13</v>
      </c>
      <c r="H3" s="241" t="s">
        <v>132</v>
      </c>
      <c r="I3" s="242" t="s">
        <v>10</v>
      </c>
      <c r="J3" s="243" t="s">
        <v>14</v>
      </c>
      <c r="K3" s="244" t="s">
        <v>12</v>
      </c>
      <c r="L3" s="240" t="s">
        <v>13</v>
      </c>
      <c r="M3" s="241" t="s">
        <v>132</v>
      </c>
      <c r="N3" s="242" t="s">
        <v>10</v>
      </c>
      <c r="O3" s="243" t="s">
        <v>14</v>
      </c>
      <c r="P3" s="244" t="s">
        <v>12</v>
      </c>
      <c r="Q3" s="240" t="s">
        <v>13</v>
      </c>
      <c r="R3" s="241" t="s">
        <v>132</v>
      </c>
      <c r="S3" s="242" t="s">
        <v>10</v>
      </c>
      <c r="T3" s="243" t="s">
        <v>14</v>
      </c>
      <c r="U3" s="244" t="s">
        <v>12</v>
      </c>
      <c r="V3" s="240" t="s">
        <v>13</v>
      </c>
      <c r="W3" s="241" t="s">
        <v>132</v>
      </c>
      <c r="X3" s="245" t="s">
        <v>15</v>
      </c>
      <c r="Y3" s="242" t="s">
        <v>10</v>
      </c>
      <c r="Z3" s="243" t="s">
        <v>14</v>
      </c>
      <c r="AA3" s="244" t="s">
        <v>12</v>
      </c>
      <c r="AB3" s="240" t="s">
        <v>13</v>
      </c>
      <c r="AC3" s="241" t="s">
        <v>132</v>
      </c>
      <c r="AD3" s="245" t="s">
        <v>16</v>
      </c>
      <c r="AE3" s="242" t="s">
        <v>10</v>
      </c>
      <c r="AF3" s="243" t="s">
        <v>14</v>
      </c>
      <c r="AG3" s="244" t="s">
        <v>12</v>
      </c>
      <c r="AH3" s="240" t="s">
        <v>13</v>
      </c>
      <c r="AI3" s="241" t="s">
        <v>132</v>
      </c>
      <c r="AJ3" s="245" t="s">
        <v>16</v>
      </c>
      <c r="AK3" s="242" t="s">
        <v>10</v>
      </c>
      <c r="AL3" s="243" t="s">
        <v>14</v>
      </c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</row>
    <row r="4" spans="1:154" s="16" customFormat="1" ht="15.75" customHeight="1" thickBot="1">
      <c r="A4" s="568" t="s">
        <v>48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4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</row>
    <row r="5" spans="1:154" s="2" customFormat="1" ht="15.75" customHeight="1">
      <c r="A5" s="74" t="s">
        <v>102</v>
      </c>
      <c r="B5" s="233" t="s">
        <v>32</v>
      </c>
      <c r="C5" s="49"/>
      <c r="D5" s="55">
        <v>2</v>
      </c>
      <c r="E5" s="56">
        <v>18</v>
      </c>
      <c r="F5" s="25">
        <v>18</v>
      </c>
      <c r="G5" s="26">
        <v>18</v>
      </c>
      <c r="H5" s="27"/>
      <c r="I5" s="28">
        <v>2</v>
      </c>
      <c r="J5" s="51" t="s">
        <v>17</v>
      </c>
      <c r="K5" s="25"/>
      <c r="L5" s="26"/>
      <c r="M5" s="27"/>
      <c r="N5" s="28"/>
      <c r="O5" s="28"/>
      <c r="P5" s="52"/>
      <c r="Q5" s="53"/>
      <c r="R5" s="54"/>
      <c r="S5" s="55"/>
      <c r="T5" s="56"/>
      <c r="U5" s="25"/>
      <c r="V5" s="26"/>
      <c r="W5" s="29"/>
      <c r="X5" s="30"/>
      <c r="Y5" s="28"/>
      <c r="Z5" s="28"/>
      <c r="AA5" s="25"/>
      <c r="AB5" s="26"/>
      <c r="AC5" s="29"/>
      <c r="AD5" s="57"/>
      <c r="AE5" s="55"/>
      <c r="AF5" s="56"/>
      <c r="AG5" s="52"/>
      <c r="AH5" s="53"/>
      <c r="AI5" s="54"/>
      <c r="AJ5" s="57"/>
      <c r="AK5" s="55"/>
      <c r="AL5" s="56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</row>
    <row r="6" spans="1:154" s="2" customFormat="1" ht="15.75" customHeight="1">
      <c r="A6" s="50" t="s">
        <v>103</v>
      </c>
      <c r="B6" s="233" t="s">
        <v>62</v>
      </c>
      <c r="C6" s="49"/>
      <c r="D6" s="55">
        <v>1</v>
      </c>
      <c r="E6" s="56">
        <v>7</v>
      </c>
      <c r="F6" s="25">
        <v>7</v>
      </c>
      <c r="G6" s="26">
        <v>7</v>
      </c>
      <c r="H6" s="27"/>
      <c r="I6" s="28">
        <v>1</v>
      </c>
      <c r="J6" s="30" t="s">
        <v>18</v>
      </c>
      <c r="K6" s="25"/>
      <c r="L6" s="26"/>
      <c r="M6" s="27"/>
      <c r="N6" s="28"/>
      <c r="O6" s="28"/>
      <c r="P6" s="52"/>
      <c r="Q6" s="53"/>
      <c r="R6" s="54"/>
      <c r="S6" s="55"/>
      <c r="T6" s="56"/>
      <c r="U6" s="25"/>
      <c r="V6" s="26"/>
      <c r="W6" s="29"/>
      <c r="X6" s="30"/>
      <c r="Y6" s="28"/>
      <c r="Z6" s="28"/>
      <c r="AA6" s="25"/>
      <c r="AB6" s="26"/>
      <c r="AC6" s="29"/>
      <c r="AD6" s="57"/>
      <c r="AE6" s="55"/>
      <c r="AF6" s="56"/>
      <c r="AG6" s="52"/>
      <c r="AH6" s="53"/>
      <c r="AI6" s="54"/>
      <c r="AJ6" s="57"/>
      <c r="AK6" s="55"/>
      <c r="AL6" s="56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</row>
    <row r="7" spans="1:154" s="2" customFormat="1" ht="15.75" customHeight="1">
      <c r="A7" s="73" t="s">
        <v>104</v>
      </c>
      <c r="B7" s="229" t="s">
        <v>146</v>
      </c>
      <c r="C7" s="72"/>
      <c r="D7" s="55">
        <v>0</v>
      </c>
      <c r="E7" s="56">
        <v>0</v>
      </c>
      <c r="F7" s="25"/>
      <c r="G7" s="26"/>
      <c r="H7" s="35"/>
      <c r="I7" s="36">
        <v>0</v>
      </c>
      <c r="J7" s="61" t="s">
        <v>18</v>
      </c>
      <c r="K7" s="33"/>
      <c r="L7" s="34"/>
      <c r="M7" s="35"/>
      <c r="N7" s="36"/>
      <c r="O7" s="36"/>
      <c r="P7" s="25"/>
      <c r="Q7" s="26"/>
      <c r="R7" s="29"/>
      <c r="S7" s="28"/>
      <c r="T7" s="32"/>
      <c r="U7" s="25"/>
      <c r="V7" s="26"/>
      <c r="W7" s="26"/>
      <c r="X7" s="27"/>
      <c r="Y7" s="28"/>
      <c r="Z7" s="28"/>
      <c r="AA7" s="25"/>
      <c r="AB7" s="26"/>
      <c r="AC7" s="29"/>
      <c r="AD7" s="27"/>
      <c r="AE7" s="28"/>
      <c r="AF7" s="32"/>
      <c r="AG7" s="31"/>
      <c r="AH7" s="26"/>
      <c r="AI7" s="29"/>
      <c r="AJ7" s="27"/>
      <c r="AK7" s="28"/>
      <c r="AL7" s="32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</row>
    <row r="8" spans="1:154" s="2" customFormat="1" ht="18" customHeight="1" thickBot="1">
      <c r="A8" s="151" t="s">
        <v>116</v>
      </c>
      <c r="B8" s="232"/>
      <c r="C8" s="226"/>
      <c r="D8" s="227"/>
      <c r="E8" s="56"/>
      <c r="F8" s="25"/>
      <c r="G8" s="26"/>
      <c r="H8" s="35"/>
      <c r="I8" s="60"/>
      <c r="J8" s="61"/>
      <c r="K8" s="33"/>
      <c r="L8" s="34"/>
      <c r="M8" s="35"/>
      <c r="N8" s="36"/>
      <c r="O8" s="36"/>
      <c r="P8" s="69"/>
      <c r="Q8" s="34"/>
      <c r="R8" s="70"/>
      <c r="S8" s="36"/>
      <c r="T8" s="71"/>
      <c r="U8" s="33"/>
      <c r="V8" s="34"/>
      <c r="W8" s="70"/>
      <c r="X8" s="61"/>
      <c r="Y8" s="36"/>
      <c r="Z8" s="36"/>
      <c r="AA8" s="33"/>
      <c r="AB8" s="34"/>
      <c r="AC8" s="70"/>
      <c r="AD8" s="35"/>
      <c r="AE8" s="36"/>
      <c r="AF8" s="71"/>
      <c r="AG8" s="69"/>
      <c r="AH8" s="34"/>
      <c r="AI8" s="70"/>
      <c r="AJ8" s="35"/>
      <c r="AK8" s="36"/>
      <c r="AL8" s="71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1:154" s="15" customFormat="1" ht="24.75" customHeight="1" thickBot="1">
      <c r="A9" s="559" t="s">
        <v>19</v>
      </c>
      <c r="B9" s="560"/>
      <c r="C9" s="561"/>
      <c r="D9" s="184">
        <f aca="true" t="shared" si="0" ref="D9:I9">SUM(D5:D8)</f>
        <v>3</v>
      </c>
      <c r="E9" s="183">
        <f t="shared" si="0"/>
        <v>25</v>
      </c>
      <c r="F9" s="185">
        <f t="shared" si="0"/>
        <v>25</v>
      </c>
      <c r="G9" s="186">
        <f t="shared" si="0"/>
        <v>25</v>
      </c>
      <c r="H9" s="187"/>
      <c r="I9" s="188">
        <f t="shared" si="0"/>
        <v>3</v>
      </c>
      <c r="J9" s="188"/>
      <c r="K9" s="189"/>
      <c r="L9" s="186"/>
      <c r="M9" s="183"/>
      <c r="N9" s="183"/>
      <c r="O9" s="183"/>
      <c r="P9" s="189"/>
      <c r="Q9" s="186"/>
      <c r="R9" s="182"/>
      <c r="S9" s="188"/>
      <c r="T9" s="188"/>
      <c r="U9" s="189"/>
      <c r="V9" s="186"/>
      <c r="W9" s="182"/>
      <c r="X9" s="182"/>
      <c r="Y9" s="188"/>
      <c r="Z9" s="183"/>
      <c r="AA9" s="189"/>
      <c r="AB9" s="189"/>
      <c r="AC9" s="189"/>
      <c r="AD9" s="182"/>
      <c r="AE9" s="181"/>
      <c r="AF9" s="188"/>
      <c r="AG9" s="189"/>
      <c r="AH9" s="189"/>
      <c r="AI9" s="189"/>
      <c r="AJ9" s="183"/>
      <c r="AK9" s="188"/>
      <c r="AL9" s="183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</row>
    <row r="10" spans="1:154" s="15" customFormat="1" ht="15.75" customHeight="1" thickBot="1">
      <c r="A10" s="568" t="s">
        <v>155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70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</row>
    <row r="11" spans="1:154" s="15" customFormat="1" ht="15.75" customHeight="1">
      <c r="A11" s="74" t="s">
        <v>117</v>
      </c>
      <c r="B11" s="234" t="s">
        <v>152</v>
      </c>
      <c r="C11" s="190"/>
      <c r="D11" s="47">
        <v>2</v>
      </c>
      <c r="E11" s="47">
        <v>18</v>
      </c>
      <c r="F11" s="75">
        <v>18</v>
      </c>
      <c r="G11" s="66">
        <v>18</v>
      </c>
      <c r="H11" s="46"/>
      <c r="I11" s="47">
        <v>2</v>
      </c>
      <c r="J11" s="47" t="s">
        <v>17</v>
      </c>
      <c r="K11" s="75"/>
      <c r="L11" s="66"/>
      <c r="M11" s="46"/>
      <c r="N11" s="47"/>
      <c r="O11" s="47"/>
      <c r="P11" s="75"/>
      <c r="Q11" s="191"/>
      <c r="R11" s="192"/>
      <c r="S11" s="193"/>
      <c r="T11" s="193"/>
      <c r="U11" s="194"/>
      <c r="V11" s="191"/>
      <c r="W11" s="191"/>
      <c r="X11" s="192"/>
      <c r="Y11" s="193"/>
      <c r="Z11" s="193"/>
      <c r="AA11" s="194"/>
      <c r="AB11" s="191"/>
      <c r="AC11" s="191"/>
      <c r="AD11" s="192"/>
      <c r="AE11" s="193"/>
      <c r="AF11" s="193"/>
      <c r="AG11" s="194"/>
      <c r="AH11" s="191"/>
      <c r="AI11" s="191"/>
      <c r="AJ11" s="192"/>
      <c r="AK11" s="193"/>
      <c r="AL11" s="195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</row>
    <row r="12" spans="1:154" s="15" customFormat="1" ht="15.75" customHeight="1">
      <c r="A12" s="235" t="s">
        <v>118</v>
      </c>
      <c r="B12" s="229" t="s">
        <v>58</v>
      </c>
      <c r="C12" s="196"/>
      <c r="D12" s="28">
        <v>2</v>
      </c>
      <c r="E12" s="28">
        <v>18</v>
      </c>
      <c r="F12" s="25">
        <v>18</v>
      </c>
      <c r="G12" s="31">
        <v>18</v>
      </c>
      <c r="H12" s="32"/>
      <c r="I12" s="28">
        <v>2</v>
      </c>
      <c r="J12" s="28" t="s">
        <v>96</v>
      </c>
      <c r="K12" s="25"/>
      <c r="L12" s="26"/>
      <c r="M12" s="27"/>
      <c r="N12" s="28"/>
      <c r="O12" s="28"/>
      <c r="P12" s="25"/>
      <c r="Q12" s="197"/>
      <c r="R12" s="76"/>
      <c r="S12" s="198"/>
      <c r="T12" s="198"/>
      <c r="U12" s="199"/>
      <c r="V12" s="197"/>
      <c r="W12" s="197"/>
      <c r="X12" s="76"/>
      <c r="Y12" s="198"/>
      <c r="Z12" s="198"/>
      <c r="AA12" s="199"/>
      <c r="AB12" s="197"/>
      <c r="AC12" s="197"/>
      <c r="AD12" s="76"/>
      <c r="AE12" s="198"/>
      <c r="AF12" s="198"/>
      <c r="AG12" s="199"/>
      <c r="AH12" s="197"/>
      <c r="AI12" s="197"/>
      <c r="AJ12" s="76"/>
      <c r="AK12" s="198"/>
      <c r="AL12" s="20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</row>
    <row r="13" spans="1:154" s="15" customFormat="1" ht="15.75" customHeight="1" thickBot="1">
      <c r="A13" s="236" t="s">
        <v>105</v>
      </c>
      <c r="B13" s="237" t="s">
        <v>153</v>
      </c>
      <c r="C13" s="201"/>
      <c r="D13" s="144">
        <v>2</v>
      </c>
      <c r="E13" s="28">
        <v>18</v>
      </c>
      <c r="F13" s="147"/>
      <c r="G13" s="146"/>
      <c r="H13" s="148"/>
      <c r="I13" s="144"/>
      <c r="J13" s="144"/>
      <c r="K13" s="147">
        <v>18</v>
      </c>
      <c r="L13" s="146">
        <v>18</v>
      </c>
      <c r="M13" s="145"/>
      <c r="N13" s="144">
        <v>2</v>
      </c>
      <c r="O13" s="144" t="s">
        <v>17</v>
      </c>
      <c r="P13" s="147"/>
      <c r="Q13" s="203"/>
      <c r="R13" s="204"/>
      <c r="S13" s="205"/>
      <c r="T13" s="205"/>
      <c r="U13" s="206"/>
      <c r="V13" s="203"/>
      <c r="W13" s="203"/>
      <c r="X13" s="204"/>
      <c r="Y13" s="205"/>
      <c r="Z13" s="205"/>
      <c r="AA13" s="206"/>
      <c r="AB13" s="203"/>
      <c r="AC13" s="203"/>
      <c r="AD13" s="204"/>
      <c r="AE13" s="205"/>
      <c r="AF13" s="205"/>
      <c r="AG13" s="206"/>
      <c r="AH13" s="203"/>
      <c r="AI13" s="203"/>
      <c r="AJ13" s="204"/>
      <c r="AK13" s="205"/>
      <c r="AL13" s="207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</row>
    <row r="14" spans="1:154" s="15" customFormat="1" ht="24" customHeight="1" thickBot="1">
      <c r="A14" s="559" t="s">
        <v>19</v>
      </c>
      <c r="B14" s="560"/>
      <c r="C14" s="238"/>
      <c r="D14" s="188">
        <f>D11+D12+D13</f>
        <v>6</v>
      </c>
      <c r="E14" s="188">
        <f>E11+E12+E13</f>
        <v>54</v>
      </c>
      <c r="F14" s="208">
        <f>SUM(F11:F13)</f>
        <v>36</v>
      </c>
      <c r="G14" s="209">
        <f>SUM(G11:G13)</f>
        <v>36</v>
      </c>
      <c r="H14" s="209"/>
      <c r="I14" s="181">
        <f>SUM(I11:I13)</f>
        <v>4</v>
      </c>
      <c r="J14" s="188"/>
      <c r="K14" s="210">
        <f>K13</f>
        <v>18</v>
      </c>
      <c r="L14" s="186">
        <f>L13</f>
        <v>18</v>
      </c>
      <c r="M14" s="187"/>
      <c r="N14" s="208">
        <v>2</v>
      </c>
      <c r="O14" s="188"/>
      <c r="P14" s="210"/>
      <c r="Q14" s="186"/>
      <c r="R14" s="211"/>
      <c r="S14" s="181"/>
      <c r="T14" s="188"/>
      <c r="U14" s="210"/>
      <c r="V14" s="186"/>
      <c r="W14" s="186"/>
      <c r="X14" s="211"/>
      <c r="Y14" s="181"/>
      <c r="Z14" s="181"/>
      <c r="AA14" s="185"/>
      <c r="AB14" s="186"/>
      <c r="AC14" s="186"/>
      <c r="AD14" s="187"/>
      <c r="AE14" s="188"/>
      <c r="AF14" s="188"/>
      <c r="AG14" s="210"/>
      <c r="AH14" s="186"/>
      <c r="AI14" s="186"/>
      <c r="AJ14" s="187"/>
      <c r="AK14" s="181"/>
      <c r="AL14" s="18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</row>
    <row r="15" spans="1:154" s="16" customFormat="1" ht="15.75" customHeight="1" thickBot="1">
      <c r="A15" s="568" t="s">
        <v>49</v>
      </c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6"/>
      <c r="AC15" s="583"/>
      <c r="AD15" s="583"/>
      <c r="AE15" s="583"/>
      <c r="AF15" s="583"/>
      <c r="AG15" s="583"/>
      <c r="AH15" s="583"/>
      <c r="AI15" s="583"/>
      <c r="AJ15" s="583"/>
      <c r="AK15" s="583"/>
      <c r="AL15" s="584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</row>
    <row r="16" spans="1:154" s="2" customFormat="1" ht="15.75" customHeight="1">
      <c r="A16" s="74" t="s">
        <v>106</v>
      </c>
      <c r="B16" s="267" t="s">
        <v>35</v>
      </c>
      <c r="C16" s="268"/>
      <c r="D16" s="389">
        <v>11</v>
      </c>
      <c r="E16" s="279">
        <v>108</v>
      </c>
      <c r="F16" s="289">
        <v>108</v>
      </c>
      <c r="G16" s="297"/>
      <c r="H16" s="296">
        <v>108</v>
      </c>
      <c r="I16" s="478">
        <v>11</v>
      </c>
      <c r="J16" s="479" t="s">
        <v>17</v>
      </c>
      <c r="K16" s="289"/>
      <c r="L16" s="297"/>
      <c r="M16" s="296"/>
      <c r="N16" s="292"/>
      <c r="O16" s="292"/>
      <c r="P16" s="480"/>
      <c r="Q16" s="481"/>
      <c r="R16" s="482"/>
      <c r="S16" s="483"/>
      <c r="T16" s="483"/>
      <c r="U16" s="480"/>
      <c r="V16" s="481"/>
      <c r="W16" s="484"/>
      <c r="X16" s="482"/>
      <c r="Y16" s="483"/>
      <c r="Z16" s="483"/>
      <c r="AA16" s="480"/>
      <c r="AB16" s="481"/>
      <c r="AC16" s="484"/>
      <c r="AD16" s="482"/>
      <c r="AE16" s="483"/>
      <c r="AF16" s="483"/>
      <c r="AG16" s="480"/>
      <c r="AH16" s="481"/>
      <c r="AI16" s="484"/>
      <c r="AJ16" s="482"/>
      <c r="AK16" s="483"/>
      <c r="AL16" s="483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</row>
    <row r="17" spans="1:154" s="2" customFormat="1" ht="15.75" customHeight="1">
      <c r="A17" s="73" t="s">
        <v>107</v>
      </c>
      <c r="B17" s="267" t="s">
        <v>36</v>
      </c>
      <c r="C17" s="268"/>
      <c r="D17" s="389">
        <v>11</v>
      </c>
      <c r="E17" s="279">
        <v>72</v>
      </c>
      <c r="F17" s="289"/>
      <c r="G17" s="297"/>
      <c r="H17" s="296"/>
      <c r="I17" s="478"/>
      <c r="J17" s="479"/>
      <c r="K17" s="289">
        <v>72</v>
      </c>
      <c r="L17" s="297"/>
      <c r="M17" s="296">
        <v>72</v>
      </c>
      <c r="N17" s="485">
        <v>11</v>
      </c>
      <c r="O17" s="292" t="s">
        <v>38</v>
      </c>
      <c r="P17" s="486"/>
      <c r="Q17" s="276"/>
      <c r="R17" s="487"/>
      <c r="S17" s="278"/>
      <c r="T17" s="278"/>
      <c r="U17" s="486"/>
      <c r="V17" s="276"/>
      <c r="W17" s="277"/>
      <c r="X17" s="487"/>
      <c r="Y17" s="278"/>
      <c r="Z17" s="278"/>
      <c r="AA17" s="486"/>
      <c r="AB17" s="276"/>
      <c r="AC17" s="277"/>
      <c r="AD17" s="487"/>
      <c r="AE17" s="278"/>
      <c r="AF17" s="278"/>
      <c r="AG17" s="486"/>
      <c r="AH17" s="276"/>
      <c r="AI17" s="277"/>
      <c r="AJ17" s="487"/>
      <c r="AK17" s="278"/>
      <c r="AL17" s="27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</row>
    <row r="18" spans="1:154" s="2" customFormat="1" ht="15.75" customHeight="1">
      <c r="A18" s="73" t="s">
        <v>108</v>
      </c>
      <c r="B18" s="267" t="s">
        <v>37</v>
      </c>
      <c r="C18" s="268"/>
      <c r="D18" s="389">
        <v>11</v>
      </c>
      <c r="E18" s="279">
        <v>72</v>
      </c>
      <c r="F18" s="289"/>
      <c r="G18" s="297"/>
      <c r="H18" s="296"/>
      <c r="I18" s="478"/>
      <c r="J18" s="479"/>
      <c r="K18" s="289"/>
      <c r="L18" s="297"/>
      <c r="M18" s="296"/>
      <c r="N18" s="485"/>
      <c r="O18" s="292"/>
      <c r="P18" s="486">
        <v>72</v>
      </c>
      <c r="Q18" s="276"/>
      <c r="R18" s="487">
        <v>72</v>
      </c>
      <c r="S18" s="278">
        <v>11</v>
      </c>
      <c r="T18" s="278" t="s">
        <v>17</v>
      </c>
      <c r="U18" s="486"/>
      <c r="V18" s="276"/>
      <c r="W18" s="277"/>
      <c r="X18" s="487"/>
      <c r="Y18" s="278"/>
      <c r="Z18" s="278"/>
      <c r="AA18" s="486"/>
      <c r="AB18" s="276"/>
      <c r="AC18" s="277"/>
      <c r="AD18" s="487"/>
      <c r="AE18" s="278"/>
      <c r="AF18" s="278"/>
      <c r="AG18" s="486"/>
      <c r="AH18" s="276"/>
      <c r="AI18" s="277"/>
      <c r="AJ18" s="487"/>
      <c r="AK18" s="278"/>
      <c r="AL18" s="27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</row>
    <row r="19" spans="1:154" s="2" customFormat="1" ht="15.75" customHeight="1">
      <c r="A19" s="73" t="s">
        <v>109</v>
      </c>
      <c r="B19" s="267" t="s">
        <v>55</v>
      </c>
      <c r="C19" s="268"/>
      <c r="D19" s="389">
        <v>11</v>
      </c>
      <c r="E19" s="279">
        <v>72</v>
      </c>
      <c r="F19" s="289"/>
      <c r="G19" s="297"/>
      <c r="H19" s="296"/>
      <c r="I19" s="478"/>
      <c r="J19" s="479"/>
      <c r="K19" s="289"/>
      <c r="L19" s="297"/>
      <c r="M19" s="296"/>
      <c r="N19" s="485"/>
      <c r="O19" s="292"/>
      <c r="P19" s="486"/>
      <c r="Q19" s="276"/>
      <c r="R19" s="487"/>
      <c r="S19" s="278"/>
      <c r="T19" s="278"/>
      <c r="U19" s="486">
        <v>72</v>
      </c>
      <c r="V19" s="276"/>
      <c r="W19" s="277">
        <v>72</v>
      </c>
      <c r="X19" s="487"/>
      <c r="Y19" s="278">
        <v>11</v>
      </c>
      <c r="Z19" s="278" t="s">
        <v>38</v>
      </c>
      <c r="AA19" s="486"/>
      <c r="AB19" s="276"/>
      <c r="AC19" s="277"/>
      <c r="AD19" s="487"/>
      <c r="AE19" s="278"/>
      <c r="AF19" s="278"/>
      <c r="AG19" s="486"/>
      <c r="AH19" s="276"/>
      <c r="AI19" s="277"/>
      <c r="AJ19" s="487"/>
      <c r="AK19" s="278"/>
      <c r="AL19" s="27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</row>
    <row r="20" spans="1:154" s="2" customFormat="1" ht="15.75" customHeight="1">
      <c r="A20" s="73" t="s">
        <v>110</v>
      </c>
      <c r="B20" s="267" t="s">
        <v>56</v>
      </c>
      <c r="C20" s="269"/>
      <c r="D20" s="278">
        <v>11</v>
      </c>
      <c r="E20" s="282">
        <v>72</v>
      </c>
      <c r="F20" s="286"/>
      <c r="G20" s="284"/>
      <c r="H20" s="287"/>
      <c r="I20" s="281"/>
      <c r="J20" s="281"/>
      <c r="K20" s="286"/>
      <c r="L20" s="284"/>
      <c r="M20" s="287"/>
      <c r="N20" s="488"/>
      <c r="O20" s="281"/>
      <c r="P20" s="286"/>
      <c r="Q20" s="284"/>
      <c r="R20" s="287"/>
      <c r="S20" s="281"/>
      <c r="T20" s="281"/>
      <c r="U20" s="286"/>
      <c r="V20" s="284"/>
      <c r="W20" s="280"/>
      <c r="X20" s="287"/>
      <c r="Y20" s="281"/>
      <c r="Z20" s="281"/>
      <c r="AA20" s="486">
        <v>72</v>
      </c>
      <c r="AB20" s="276"/>
      <c r="AC20" s="277">
        <v>72</v>
      </c>
      <c r="AD20" s="487"/>
      <c r="AE20" s="278">
        <v>11</v>
      </c>
      <c r="AF20" s="278" t="s">
        <v>17</v>
      </c>
      <c r="AG20" s="486"/>
      <c r="AH20" s="276"/>
      <c r="AI20" s="277"/>
      <c r="AJ20" s="487"/>
      <c r="AK20" s="278"/>
      <c r="AL20" s="27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</row>
    <row r="21" spans="1:154" s="2" customFormat="1" ht="15.75" customHeight="1">
      <c r="A21" s="73" t="s">
        <v>111</v>
      </c>
      <c r="B21" s="267" t="s">
        <v>57</v>
      </c>
      <c r="C21" s="270"/>
      <c r="D21" s="278">
        <v>10</v>
      </c>
      <c r="E21" s="282">
        <v>72</v>
      </c>
      <c r="F21" s="286"/>
      <c r="G21" s="284"/>
      <c r="H21" s="287"/>
      <c r="I21" s="281"/>
      <c r="J21" s="281"/>
      <c r="K21" s="286"/>
      <c r="L21" s="284"/>
      <c r="M21" s="287"/>
      <c r="N21" s="488"/>
      <c r="O21" s="281"/>
      <c r="P21" s="286"/>
      <c r="Q21" s="284"/>
      <c r="R21" s="287"/>
      <c r="S21" s="281"/>
      <c r="T21" s="281"/>
      <c r="U21" s="486"/>
      <c r="V21" s="276"/>
      <c r="W21" s="277"/>
      <c r="X21" s="487"/>
      <c r="Y21" s="278"/>
      <c r="Z21" s="278"/>
      <c r="AA21" s="486"/>
      <c r="AB21" s="276"/>
      <c r="AC21" s="277"/>
      <c r="AD21" s="487"/>
      <c r="AE21" s="278"/>
      <c r="AF21" s="278"/>
      <c r="AG21" s="486">
        <v>72</v>
      </c>
      <c r="AH21" s="276"/>
      <c r="AI21" s="277">
        <v>72</v>
      </c>
      <c r="AJ21" s="487"/>
      <c r="AK21" s="278">
        <v>10</v>
      </c>
      <c r="AL21" s="278" t="s">
        <v>39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</row>
    <row r="22" spans="1:154" s="2" customFormat="1" ht="15.75" customHeight="1">
      <c r="A22" s="73" t="s">
        <v>112</v>
      </c>
      <c r="B22" s="267" t="s">
        <v>157</v>
      </c>
      <c r="C22" s="270"/>
      <c r="D22" s="278">
        <v>3</v>
      </c>
      <c r="E22" s="282">
        <v>18</v>
      </c>
      <c r="F22" s="286">
        <v>18</v>
      </c>
      <c r="G22" s="284"/>
      <c r="H22" s="287">
        <v>18</v>
      </c>
      <c r="I22" s="281">
        <v>3</v>
      </c>
      <c r="J22" s="282" t="s">
        <v>17</v>
      </c>
      <c r="K22" s="286"/>
      <c r="L22" s="284"/>
      <c r="M22" s="287"/>
      <c r="N22" s="488"/>
      <c r="O22" s="281"/>
      <c r="P22" s="283"/>
      <c r="Q22" s="284"/>
      <c r="R22" s="356"/>
      <c r="S22" s="281"/>
      <c r="T22" s="282"/>
      <c r="U22" s="275"/>
      <c r="V22" s="276"/>
      <c r="W22" s="284"/>
      <c r="X22" s="344"/>
      <c r="Y22" s="278"/>
      <c r="Z22" s="279"/>
      <c r="AA22" s="486"/>
      <c r="AB22" s="276"/>
      <c r="AC22" s="277"/>
      <c r="AD22" s="487"/>
      <c r="AE22" s="278"/>
      <c r="AF22" s="278"/>
      <c r="AG22" s="486"/>
      <c r="AH22" s="276"/>
      <c r="AI22" s="277"/>
      <c r="AJ22" s="487"/>
      <c r="AK22" s="278"/>
      <c r="AL22" s="27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</row>
    <row r="23" spans="1:154" s="2" customFormat="1" ht="15.75" customHeight="1">
      <c r="A23" s="73" t="s">
        <v>113</v>
      </c>
      <c r="B23" s="267" t="s">
        <v>158</v>
      </c>
      <c r="C23" s="271"/>
      <c r="D23" s="278">
        <v>3</v>
      </c>
      <c r="E23" s="282">
        <v>18</v>
      </c>
      <c r="F23" s="489"/>
      <c r="G23" s="490"/>
      <c r="H23" s="408"/>
      <c r="I23" s="491"/>
      <c r="J23" s="491"/>
      <c r="K23" s="286">
        <v>18</v>
      </c>
      <c r="L23" s="284"/>
      <c r="M23" s="287">
        <v>18</v>
      </c>
      <c r="N23" s="281">
        <v>3</v>
      </c>
      <c r="O23" s="281" t="s">
        <v>17</v>
      </c>
      <c r="P23" s="283"/>
      <c r="Q23" s="284"/>
      <c r="R23" s="356"/>
      <c r="S23" s="281"/>
      <c r="T23" s="282"/>
      <c r="U23" s="283"/>
      <c r="V23" s="284"/>
      <c r="W23" s="284"/>
      <c r="X23" s="356"/>
      <c r="Y23" s="281"/>
      <c r="Z23" s="282"/>
      <c r="AA23" s="286"/>
      <c r="AB23" s="284"/>
      <c r="AC23" s="280"/>
      <c r="AD23" s="287"/>
      <c r="AE23" s="281"/>
      <c r="AF23" s="281"/>
      <c r="AG23" s="286"/>
      <c r="AH23" s="284"/>
      <c r="AI23" s="280"/>
      <c r="AJ23" s="287"/>
      <c r="AK23" s="281"/>
      <c r="AL23" s="281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</row>
    <row r="24" spans="1:154" s="2" customFormat="1" ht="15.75" customHeight="1">
      <c r="A24" s="73" t="s">
        <v>114</v>
      </c>
      <c r="B24" s="267" t="s">
        <v>164</v>
      </c>
      <c r="C24" s="270"/>
      <c r="D24" s="278">
        <v>2</v>
      </c>
      <c r="E24" s="282">
        <v>18</v>
      </c>
      <c r="F24" s="492"/>
      <c r="G24" s="493"/>
      <c r="H24" s="494"/>
      <c r="I24" s="495"/>
      <c r="J24" s="495"/>
      <c r="K24" s="286">
        <v>18</v>
      </c>
      <c r="L24" s="284"/>
      <c r="M24" s="287">
        <v>18</v>
      </c>
      <c r="N24" s="281">
        <v>2</v>
      </c>
      <c r="O24" s="282" t="s">
        <v>17</v>
      </c>
      <c r="P24" s="283"/>
      <c r="Q24" s="284"/>
      <c r="R24" s="356"/>
      <c r="S24" s="281"/>
      <c r="T24" s="282"/>
      <c r="U24" s="283"/>
      <c r="V24" s="284"/>
      <c r="W24" s="284"/>
      <c r="X24" s="356"/>
      <c r="Y24" s="281"/>
      <c r="Z24" s="282"/>
      <c r="AA24" s="286"/>
      <c r="AB24" s="284"/>
      <c r="AC24" s="280"/>
      <c r="AD24" s="287"/>
      <c r="AE24" s="281"/>
      <c r="AF24" s="281"/>
      <c r="AG24" s="286"/>
      <c r="AH24" s="284"/>
      <c r="AI24" s="280"/>
      <c r="AJ24" s="287"/>
      <c r="AK24" s="281"/>
      <c r="AL24" s="281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</row>
    <row r="25" spans="1:154" s="2" customFormat="1" ht="15.75" customHeight="1">
      <c r="A25" s="73" t="s">
        <v>115</v>
      </c>
      <c r="B25" s="267" t="s">
        <v>90</v>
      </c>
      <c r="C25" s="271"/>
      <c r="D25" s="281">
        <v>6</v>
      </c>
      <c r="E25" s="282">
        <v>36</v>
      </c>
      <c r="F25" s="496">
        <v>36</v>
      </c>
      <c r="G25" s="497"/>
      <c r="H25" s="498">
        <v>36</v>
      </c>
      <c r="I25" s="499">
        <v>6</v>
      </c>
      <c r="J25" s="500" t="s">
        <v>17</v>
      </c>
      <c r="K25" s="286"/>
      <c r="L25" s="284"/>
      <c r="M25" s="287"/>
      <c r="N25" s="281"/>
      <c r="O25" s="282"/>
      <c r="P25" s="283"/>
      <c r="Q25" s="284"/>
      <c r="R25" s="356"/>
      <c r="S25" s="281"/>
      <c r="T25" s="282"/>
      <c r="U25" s="283"/>
      <c r="V25" s="284"/>
      <c r="W25" s="297"/>
      <c r="X25" s="356"/>
      <c r="Y25" s="281"/>
      <c r="Z25" s="282"/>
      <c r="AA25" s="286"/>
      <c r="AB25" s="284"/>
      <c r="AC25" s="280"/>
      <c r="AD25" s="287"/>
      <c r="AE25" s="281"/>
      <c r="AF25" s="281"/>
      <c r="AG25" s="286"/>
      <c r="AH25" s="284"/>
      <c r="AI25" s="280"/>
      <c r="AJ25" s="287"/>
      <c r="AK25" s="281"/>
      <c r="AL25" s="281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</row>
    <row r="26" spans="1:154" s="2" customFormat="1" ht="15.75" customHeight="1" thickBot="1">
      <c r="A26" s="202" t="s">
        <v>119</v>
      </c>
      <c r="B26" s="272" t="s">
        <v>91</v>
      </c>
      <c r="C26" s="273"/>
      <c r="D26" s="394">
        <v>2</v>
      </c>
      <c r="E26" s="395">
        <v>27</v>
      </c>
      <c r="F26" s="501"/>
      <c r="G26" s="502"/>
      <c r="H26" s="503"/>
      <c r="I26" s="504"/>
      <c r="J26" s="395"/>
      <c r="K26" s="501">
        <v>27</v>
      </c>
      <c r="L26" s="502"/>
      <c r="M26" s="503">
        <v>27</v>
      </c>
      <c r="N26" s="504">
        <v>2</v>
      </c>
      <c r="O26" s="395" t="s">
        <v>17</v>
      </c>
      <c r="P26" s="505"/>
      <c r="Q26" s="502"/>
      <c r="R26" s="506"/>
      <c r="S26" s="504"/>
      <c r="T26" s="395"/>
      <c r="U26" s="505"/>
      <c r="V26" s="502"/>
      <c r="W26" s="502"/>
      <c r="X26" s="507"/>
      <c r="Y26" s="504"/>
      <c r="Z26" s="395"/>
      <c r="AA26" s="501"/>
      <c r="AB26" s="502"/>
      <c r="AC26" s="506"/>
      <c r="AD26" s="503"/>
      <c r="AE26" s="504"/>
      <c r="AF26" s="504"/>
      <c r="AG26" s="501"/>
      <c r="AH26" s="502"/>
      <c r="AI26" s="506"/>
      <c r="AJ26" s="503"/>
      <c r="AK26" s="504"/>
      <c r="AL26" s="504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</row>
    <row r="27" spans="1:154" s="15" customFormat="1" ht="25.5" customHeight="1" thickBot="1">
      <c r="A27" s="559" t="s">
        <v>19</v>
      </c>
      <c r="B27" s="560"/>
      <c r="C27" s="180"/>
      <c r="D27" s="184">
        <f aca="true" t="shared" si="1" ref="D27:I27">SUM(D16:D26)</f>
        <v>81</v>
      </c>
      <c r="E27" s="188">
        <f t="shared" si="1"/>
        <v>585</v>
      </c>
      <c r="F27" s="189">
        <f t="shared" si="1"/>
        <v>162</v>
      </c>
      <c r="G27" s="186"/>
      <c r="H27" s="187">
        <f t="shared" si="1"/>
        <v>162</v>
      </c>
      <c r="I27" s="212">
        <f t="shared" si="1"/>
        <v>20</v>
      </c>
      <c r="J27" s="183"/>
      <c r="K27" s="189">
        <f>SUM(K16:K26)</f>
        <v>135</v>
      </c>
      <c r="L27" s="186"/>
      <c r="M27" s="187">
        <f>SUM(M16:M26)</f>
        <v>135</v>
      </c>
      <c r="N27" s="183">
        <f>SUM(N16:N26)</f>
        <v>18</v>
      </c>
      <c r="O27" s="183"/>
      <c r="P27" s="189">
        <f>SUM(P16:P26)</f>
        <v>72</v>
      </c>
      <c r="Q27" s="186"/>
      <c r="R27" s="187">
        <f>SUM(R16:R26)</f>
        <v>72</v>
      </c>
      <c r="S27" s="183">
        <f>SUM(S16:S26)</f>
        <v>11</v>
      </c>
      <c r="T27" s="183"/>
      <c r="U27" s="189">
        <f>SUM(U16:U26)</f>
        <v>72</v>
      </c>
      <c r="V27" s="186"/>
      <c r="W27" s="209">
        <f>SUM(W16:W26)</f>
        <v>72</v>
      </c>
      <c r="X27" s="187"/>
      <c r="Y27" s="183">
        <f>SUM(Y16:Y26)</f>
        <v>11</v>
      </c>
      <c r="Z27" s="183"/>
      <c r="AA27" s="189">
        <f>SUM(AA16:AA26)</f>
        <v>72</v>
      </c>
      <c r="AB27" s="189"/>
      <c r="AC27" s="189">
        <f>SUM(AC16:AC26)</f>
        <v>72</v>
      </c>
      <c r="AD27" s="182"/>
      <c r="AE27" s="188">
        <f>SUM(AE16:AE26)</f>
        <v>11</v>
      </c>
      <c r="AF27" s="182"/>
      <c r="AG27" s="185">
        <f>SUM(AG16:AG26)</f>
        <v>72</v>
      </c>
      <c r="AH27" s="189"/>
      <c r="AI27" s="189">
        <f>SUM(AI16:AI26)</f>
        <v>72</v>
      </c>
      <c r="AJ27" s="182"/>
      <c r="AK27" s="188">
        <f>SUM(AK16:AK26)</f>
        <v>10</v>
      </c>
      <c r="AL27" s="183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</row>
    <row r="28" spans="1:154" s="16" customFormat="1" ht="15.75" customHeight="1" thickBot="1">
      <c r="A28" s="585" t="s">
        <v>63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7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</row>
    <row r="29" spans="1:154" s="2" customFormat="1" ht="15.75" customHeight="1">
      <c r="A29" s="74" t="s">
        <v>120</v>
      </c>
      <c r="B29" s="230" t="s">
        <v>156</v>
      </c>
      <c r="C29" s="84"/>
      <c r="D29" s="85">
        <v>3</v>
      </c>
      <c r="E29" s="88">
        <v>18</v>
      </c>
      <c r="F29" s="75"/>
      <c r="G29" s="66"/>
      <c r="H29" s="46"/>
      <c r="I29" s="85"/>
      <c r="J29" s="86"/>
      <c r="K29" s="75">
        <v>18</v>
      </c>
      <c r="L29" s="66">
        <v>18</v>
      </c>
      <c r="M29" s="89"/>
      <c r="N29" s="47">
        <v>3</v>
      </c>
      <c r="O29" s="88" t="s">
        <v>38</v>
      </c>
      <c r="P29" s="396"/>
      <c r="Q29" s="397"/>
      <c r="R29" s="397"/>
      <c r="S29" s="398"/>
      <c r="T29" s="399"/>
      <c r="U29" s="87"/>
      <c r="V29" s="66"/>
      <c r="W29" s="66"/>
      <c r="X29" s="86"/>
      <c r="Y29" s="47"/>
      <c r="Z29" s="88"/>
      <c r="AA29" s="75"/>
      <c r="AB29" s="66"/>
      <c r="AC29" s="89"/>
      <c r="AD29" s="46"/>
      <c r="AE29" s="47"/>
      <c r="AF29" s="47"/>
      <c r="AG29" s="75"/>
      <c r="AH29" s="66"/>
      <c r="AI29" s="89"/>
      <c r="AJ29" s="46"/>
      <c r="AK29" s="47"/>
      <c r="AL29" s="47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</row>
    <row r="30" spans="1:154" s="2" customFormat="1" ht="15.75" customHeight="1">
      <c r="A30" s="73" t="s">
        <v>121</v>
      </c>
      <c r="B30" s="231" t="s">
        <v>145</v>
      </c>
      <c r="C30" s="64"/>
      <c r="D30" s="90">
        <v>3</v>
      </c>
      <c r="E30" s="32">
        <v>18</v>
      </c>
      <c r="F30" s="25"/>
      <c r="G30" s="26"/>
      <c r="H30" s="27"/>
      <c r="I30" s="90"/>
      <c r="J30" s="51"/>
      <c r="K30" s="25"/>
      <c r="L30" s="26"/>
      <c r="M30" s="27"/>
      <c r="N30" s="390"/>
      <c r="O30" s="390"/>
      <c r="P30" s="31">
        <v>18</v>
      </c>
      <c r="Q30" s="26">
        <v>18</v>
      </c>
      <c r="R30" s="30"/>
      <c r="S30" s="28">
        <v>3</v>
      </c>
      <c r="T30" s="32" t="s">
        <v>38</v>
      </c>
      <c r="U30" s="25"/>
      <c r="V30" s="26"/>
      <c r="W30" s="26"/>
      <c r="X30" s="400"/>
      <c r="Y30" s="51"/>
      <c r="Z30" s="28"/>
      <c r="AA30" s="25"/>
      <c r="AB30" s="26"/>
      <c r="AC30" s="29"/>
      <c r="AD30" s="27"/>
      <c r="AE30" s="28"/>
      <c r="AF30" s="28"/>
      <c r="AG30" s="25"/>
      <c r="AH30" s="26"/>
      <c r="AI30" s="29"/>
      <c r="AJ30" s="27"/>
      <c r="AK30" s="28"/>
      <c r="AL30" s="2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</row>
    <row r="31" spans="1:154" s="2" customFormat="1" ht="15.75" customHeight="1" thickBot="1">
      <c r="A31" s="149" t="s">
        <v>122</v>
      </c>
      <c r="B31" s="232" t="s">
        <v>101</v>
      </c>
      <c r="C31" s="58"/>
      <c r="D31" s="60">
        <v>3</v>
      </c>
      <c r="E31" s="71">
        <v>18</v>
      </c>
      <c r="F31" s="33"/>
      <c r="G31" s="34"/>
      <c r="H31" s="35"/>
      <c r="I31" s="60"/>
      <c r="J31" s="61"/>
      <c r="K31" s="33">
        <v>18</v>
      </c>
      <c r="L31" s="34">
        <v>18</v>
      </c>
      <c r="M31" s="35"/>
      <c r="N31" s="62">
        <v>3</v>
      </c>
      <c r="O31" s="36" t="s">
        <v>38</v>
      </c>
      <c r="P31" s="69"/>
      <c r="Q31" s="34"/>
      <c r="R31" s="61"/>
      <c r="S31" s="36"/>
      <c r="T31" s="71"/>
      <c r="U31" s="69"/>
      <c r="V31" s="34"/>
      <c r="W31" s="34"/>
      <c r="X31" s="35"/>
      <c r="Y31" s="36"/>
      <c r="Z31" s="71"/>
      <c r="AA31" s="68"/>
      <c r="AB31" s="41"/>
      <c r="AC31" s="150"/>
      <c r="AD31" s="42"/>
      <c r="AE31" s="43"/>
      <c r="AF31" s="43"/>
      <c r="AG31" s="68"/>
      <c r="AH31" s="41"/>
      <c r="AI31" s="150"/>
      <c r="AJ31" s="42"/>
      <c r="AK31" s="43"/>
      <c r="AL31" s="43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</row>
    <row r="32" spans="1:154" s="40" customFormat="1" ht="21.75" customHeight="1" thickBot="1">
      <c r="A32" s="559" t="s">
        <v>19</v>
      </c>
      <c r="B32" s="560"/>
      <c r="C32" s="561"/>
      <c r="D32" s="184">
        <f>SUM(D29:D31)</f>
        <v>9</v>
      </c>
      <c r="E32" s="185">
        <f>SUM(E29:E31)</f>
        <v>54</v>
      </c>
      <c r="F32" s="181"/>
      <c r="G32" s="186"/>
      <c r="H32" s="189"/>
      <c r="I32" s="213"/>
      <c r="J32" s="185"/>
      <c r="K32" s="181">
        <f>SUM(K29:K31)</f>
        <v>36</v>
      </c>
      <c r="L32" s="186">
        <f>SUM(L29:L31)</f>
        <v>36</v>
      </c>
      <c r="M32" s="189"/>
      <c r="N32" s="185">
        <f>SUM(N29:N31)</f>
        <v>6</v>
      </c>
      <c r="O32" s="185"/>
      <c r="P32" s="181">
        <f>SUM(P29:P31)</f>
        <v>18</v>
      </c>
      <c r="Q32" s="186">
        <f>SUM(Q29:Q31)</f>
        <v>18</v>
      </c>
      <c r="R32" s="189"/>
      <c r="S32" s="185">
        <f>SUM(S29:S31)</f>
        <v>3</v>
      </c>
      <c r="T32" s="185"/>
      <c r="U32" s="181"/>
      <c r="V32" s="186"/>
      <c r="W32" s="182"/>
      <c r="X32" s="187"/>
      <c r="Y32" s="185"/>
      <c r="Z32" s="185"/>
      <c r="AA32" s="181"/>
      <c r="AB32" s="186"/>
      <c r="AC32" s="182"/>
      <c r="AD32" s="187"/>
      <c r="AE32" s="188"/>
      <c r="AF32" s="188"/>
      <c r="AG32" s="181"/>
      <c r="AH32" s="186"/>
      <c r="AI32" s="182"/>
      <c r="AJ32" s="187"/>
      <c r="AK32" s="188"/>
      <c r="AL32" s="18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</row>
    <row r="33" spans="1:154" s="16" customFormat="1" ht="15.75" customHeight="1" thickBot="1">
      <c r="A33" s="568" t="s">
        <v>64</v>
      </c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4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</row>
    <row r="34" spans="1:154" s="2" customFormat="1" ht="15.75" customHeight="1">
      <c r="A34" s="74" t="s">
        <v>123</v>
      </c>
      <c r="B34" s="231" t="s">
        <v>59</v>
      </c>
      <c r="C34" s="65"/>
      <c r="D34" s="55">
        <v>2</v>
      </c>
      <c r="E34" s="55">
        <v>18</v>
      </c>
      <c r="F34" s="63"/>
      <c r="G34" s="53"/>
      <c r="H34" s="57"/>
      <c r="I34" s="55"/>
      <c r="J34" s="55"/>
      <c r="K34" s="63"/>
      <c r="L34" s="53"/>
      <c r="M34" s="27"/>
      <c r="N34" s="67"/>
      <c r="O34" s="56"/>
      <c r="P34" s="68">
        <v>18</v>
      </c>
      <c r="Q34" s="41">
        <v>18</v>
      </c>
      <c r="R34" s="42"/>
      <c r="S34" s="47">
        <v>2</v>
      </c>
      <c r="T34" s="43" t="s">
        <v>38</v>
      </c>
      <c r="U34" s="69"/>
      <c r="V34" s="34"/>
      <c r="W34" s="70"/>
      <c r="X34" s="46"/>
      <c r="Y34" s="36"/>
      <c r="Z34" s="71"/>
      <c r="AA34" s="33"/>
      <c r="AB34" s="26"/>
      <c r="AC34" s="29"/>
      <c r="AD34" s="27"/>
      <c r="AE34" s="28"/>
      <c r="AF34" s="28"/>
      <c r="AG34" s="25"/>
      <c r="AH34" s="26"/>
      <c r="AI34" s="29"/>
      <c r="AJ34" s="27"/>
      <c r="AK34" s="28"/>
      <c r="AL34" s="2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</row>
    <row r="35" spans="1:154" s="2" customFormat="1" ht="15.75" customHeight="1">
      <c r="A35" s="508" t="s">
        <v>124</v>
      </c>
      <c r="B35" s="267" t="s">
        <v>140</v>
      </c>
      <c r="C35" s="270"/>
      <c r="D35" s="278">
        <v>2</v>
      </c>
      <c r="E35" s="278">
        <v>18</v>
      </c>
      <c r="F35" s="300"/>
      <c r="G35" s="293"/>
      <c r="H35" s="295"/>
      <c r="I35" s="291"/>
      <c r="J35" s="291"/>
      <c r="K35" s="299"/>
      <c r="L35" s="293"/>
      <c r="M35" s="487"/>
      <c r="N35" s="509"/>
      <c r="O35" s="510"/>
      <c r="P35" s="286"/>
      <c r="Q35" s="284"/>
      <c r="R35" s="287"/>
      <c r="S35" s="291"/>
      <c r="T35" s="281"/>
      <c r="U35" s="511">
        <v>18</v>
      </c>
      <c r="V35" s="297">
        <v>18</v>
      </c>
      <c r="W35" s="298"/>
      <c r="X35" s="287"/>
      <c r="Y35" s="292">
        <v>2</v>
      </c>
      <c r="Z35" s="401" t="s">
        <v>38</v>
      </c>
      <c r="AA35" s="289"/>
      <c r="AB35" s="284"/>
      <c r="AC35" s="280"/>
      <c r="AD35" s="287"/>
      <c r="AE35" s="281"/>
      <c r="AF35" s="281"/>
      <c r="AG35" s="286"/>
      <c r="AH35" s="284"/>
      <c r="AI35" s="29"/>
      <c r="AJ35" s="27"/>
      <c r="AK35" s="28"/>
      <c r="AL35" s="2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</row>
    <row r="36" spans="1:154" s="2" customFormat="1" ht="15.75" customHeight="1">
      <c r="A36" s="281" t="s">
        <v>125</v>
      </c>
      <c r="B36" s="267" t="s">
        <v>165</v>
      </c>
      <c r="C36" s="512"/>
      <c r="D36" s="281">
        <v>2</v>
      </c>
      <c r="E36" s="281">
        <v>18</v>
      </c>
      <c r="F36" s="283"/>
      <c r="G36" s="284"/>
      <c r="H36" s="287"/>
      <c r="I36" s="281"/>
      <c r="J36" s="281"/>
      <c r="K36" s="283">
        <v>18</v>
      </c>
      <c r="L36" s="284"/>
      <c r="M36" s="287">
        <v>18</v>
      </c>
      <c r="N36" s="281">
        <v>2</v>
      </c>
      <c r="O36" s="282" t="s">
        <v>17</v>
      </c>
      <c r="P36" s="286"/>
      <c r="Q36" s="284"/>
      <c r="R36" s="513"/>
      <c r="S36" s="281"/>
      <c r="T36" s="281"/>
      <c r="U36" s="283"/>
      <c r="V36" s="284"/>
      <c r="W36" s="280"/>
      <c r="X36" s="287"/>
      <c r="Y36" s="281"/>
      <c r="Z36" s="282"/>
      <c r="AA36" s="286"/>
      <c r="AB36" s="284"/>
      <c r="AC36" s="280"/>
      <c r="AD36" s="287"/>
      <c r="AE36" s="281"/>
      <c r="AF36" s="281"/>
      <c r="AG36" s="286"/>
      <c r="AH36" s="284"/>
      <c r="AI36" s="29"/>
      <c r="AJ36" s="27"/>
      <c r="AK36" s="28"/>
      <c r="AL36" s="2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</row>
    <row r="37" spans="1:154" s="2" customFormat="1" ht="15.75" customHeight="1">
      <c r="A37" s="508" t="s">
        <v>126</v>
      </c>
      <c r="B37" s="267" t="s">
        <v>144</v>
      </c>
      <c r="C37" s="514"/>
      <c r="D37" s="499">
        <v>2</v>
      </c>
      <c r="E37" s="499">
        <v>18</v>
      </c>
      <c r="F37" s="515"/>
      <c r="G37" s="516"/>
      <c r="H37" s="517"/>
      <c r="I37" s="518"/>
      <c r="J37" s="499"/>
      <c r="K37" s="519"/>
      <c r="L37" s="515"/>
      <c r="M37" s="498"/>
      <c r="N37" s="520"/>
      <c r="O37" s="499"/>
      <c r="P37" s="519"/>
      <c r="Q37" s="515"/>
      <c r="R37" s="517"/>
      <c r="S37" s="499"/>
      <c r="T37" s="499"/>
      <c r="U37" s="519">
        <v>18</v>
      </c>
      <c r="V37" s="515"/>
      <c r="W37" s="497">
        <v>18</v>
      </c>
      <c r="X37" s="498"/>
      <c r="Y37" s="499">
        <v>2</v>
      </c>
      <c r="Z37" s="499" t="s">
        <v>17</v>
      </c>
      <c r="AA37" s="496"/>
      <c r="AB37" s="497"/>
      <c r="AC37" s="497"/>
      <c r="AD37" s="521"/>
      <c r="AE37" s="518"/>
      <c r="AF37" s="499"/>
      <c r="AG37" s="286"/>
      <c r="AH37" s="284"/>
      <c r="AI37" s="29"/>
      <c r="AJ37" s="27"/>
      <c r="AK37" s="28"/>
      <c r="AL37" s="2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</row>
    <row r="38" spans="1:154" s="2" customFormat="1" ht="15.75" customHeight="1">
      <c r="A38" s="508" t="s">
        <v>127</v>
      </c>
      <c r="B38" s="267" t="s">
        <v>60</v>
      </c>
      <c r="C38" s="288"/>
      <c r="D38" s="281">
        <v>2</v>
      </c>
      <c r="E38" s="282">
        <v>18</v>
      </c>
      <c r="F38" s="286"/>
      <c r="G38" s="284"/>
      <c r="H38" s="287"/>
      <c r="I38" s="281"/>
      <c r="J38" s="282"/>
      <c r="K38" s="286"/>
      <c r="L38" s="284"/>
      <c r="M38" s="287"/>
      <c r="N38" s="281"/>
      <c r="O38" s="282"/>
      <c r="P38" s="286"/>
      <c r="Q38" s="284"/>
      <c r="R38" s="287"/>
      <c r="S38" s="281"/>
      <c r="T38" s="282"/>
      <c r="U38" s="489"/>
      <c r="V38" s="490"/>
      <c r="W38" s="490"/>
      <c r="X38" s="408"/>
      <c r="Y38" s="491"/>
      <c r="Z38" s="491"/>
      <c r="AA38" s="283">
        <v>18</v>
      </c>
      <c r="AB38" s="284"/>
      <c r="AC38" s="284">
        <v>18</v>
      </c>
      <c r="AD38" s="287"/>
      <c r="AE38" s="522">
        <v>2</v>
      </c>
      <c r="AF38" s="282" t="s">
        <v>17</v>
      </c>
      <c r="AG38" s="496"/>
      <c r="AH38" s="497"/>
      <c r="AI38" s="391"/>
      <c r="AJ38" s="392"/>
      <c r="AK38" s="393"/>
      <c r="AL38" s="393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</row>
    <row r="39" spans="1:154" s="2" customFormat="1" ht="15.75" customHeight="1">
      <c r="A39" s="523"/>
      <c r="B39" s="267"/>
      <c r="C39" s="288"/>
      <c r="D39" s="524"/>
      <c r="E39" s="279"/>
      <c r="F39" s="525"/>
      <c r="G39" s="526"/>
      <c r="H39" s="527"/>
      <c r="I39" s="524"/>
      <c r="J39" s="279"/>
      <c r="K39" s="525"/>
      <c r="L39" s="526"/>
      <c r="M39" s="487"/>
      <c r="N39" s="278"/>
      <c r="O39" s="279"/>
      <c r="P39" s="525"/>
      <c r="Q39" s="526"/>
      <c r="R39" s="527"/>
      <c r="S39" s="278"/>
      <c r="T39" s="279"/>
      <c r="U39" s="528"/>
      <c r="V39" s="529"/>
      <c r="W39" s="529"/>
      <c r="X39" s="530"/>
      <c r="Y39" s="531"/>
      <c r="Z39" s="531"/>
      <c r="AA39" s="275"/>
      <c r="AB39" s="276"/>
      <c r="AC39" s="526"/>
      <c r="AD39" s="527"/>
      <c r="AE39" s="532"/>
      <c r="AF39" s="282"/>
      <c r="AG39" s="286"/>
      <c r="AH39" s="284"/>
      <c r="AI39" s="29"/>
      <c r="AJ39" s="35"/>
      <c r="AK39" s="32"/>
      <c r="AL39" s="32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</row>
    <row r="40" spans="1:154" s="40" customFormat="1" ht="24.75" customHeight="1" thickBot="1">
      <c r="A40" s="588" t="s">
        <v>19</v>
      </c>
      <c r="B40" s="589"/>
      <c r="C40" s="590"/>
      <c r="D40" s="533">
        <f>SUM(D34:D39)</f>
        <v>10</v>
      </c>
      <c r="E40" s="534">
        <f>SUM(E34:E39)</f>
        <v>90</v>
      </c>
      <c r="F40" s="535"/>
      <c r="G40" s="536"/>
      <c r="H40" s="537"/>
      <c r="I40" s="534"/>
      <c r="J40" s="534"/>
      <c r="K40" s="535">
        <f>SUM(K34:K39)</f>
        <v>18</v>
      </c>
      <c r="L40" s="536"/>
      <c r="M40" s="537">
        <f>SUM(M34:M39)</f>
        <v>18</v>
      </c>
      <c r="N40" s="534">
        <f>SUM(N34:N39)</f>
        <v>2</v>
      </c>
      <c r="O40" s="534"/>
      <c r="P40" s="535">
        <f>SUM(P34:P39)</f>
        <v>18</v>
      </c>
      <c r="Q40" s="536">
        <f>SUM(Q34:Q39)</f>
        <v>18</v>
      </c>
      <c r="R40" s="537"/>
      <c r="S40" s="534">
        <f>SUM(S34:S39)</f>
        <v>2</v>
      </c>
      <c r="T40" s="534"/>
      <c r="U40" s="535">
        <f>SUM(U34:U39)</f>
        <v>36</v>
      </c>
      <c r="V40" s="536">
        <f>SUM(V34:V39)</f>
        <v>18</v>
      </c>
      <c r="W40" s="538">
        <f>SUM(W34:W39)</f>
        <v>18</v>
      </c>
      <c r="X40" s="539"/>
      <c r="Y40" s="534">
        <f>SUM(Y34:Y39)</f>
        <v>4</v>
      </c>
      <c r="Z40" s="534"/>
      <c r="AA40" s="535">
        <f>SUM(AA34:AA39)</f>
        <v>18</v>
      </c>
      <c r="AB40" s="536"/>
      <c r="AC40" s="538">
        <f>SUM(AC34:AC39)</f>
        <v>18</v>
      </c>
      <c r="AD40" s="539"/>
      <c r="AE40" s="533">
        <f>SUM(AE34:AE39)</f>
        <v>2</v>
      </c>
      <c r="AF40" s="533"/>
      <c r="AG40" s="535"/>
      <c r="AH40" s="536"/>
      <c r="AI40" s="215"/>
      <c r="AJ40" s="220"/>
      <c r="AK40" s="216"/>
      <c r="AL40" s="216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</row>
    <row r="41" spans="1:154" s="16" customFormat="1" ht="15.75" customHeight="1" thickBot="1">
      <c r="A41" s="568" t="s">
        <v>54</v>
      </c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4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</row>
    <row r="42" spans="1:154" s="2" customFormat="1" ht="15.75" customHeight="1">
      <c r="A42" s="540" t="s">
        <v>128</v>
      </c>
      <c r="B42" s="374" t="s">
        <v>167</v>
      </c>
      <c r="C42" s="541"/>
      <c r="D42" s="278">
        <v>3</v>
      </c>
      <c r="E42" s="345">
        <v>18</v>
      </c>
      <c r="F42" s="511">
        <v>18</v>
      </c>
      <c r="G42" s="297">
        <v>18</v>
      </c>
      <c r="H42" s="298"/>
      <c r="I42" s="292">
        <v>3</v>
      </c>
      <c r="J42" s="401" t="s">
        <v>38</v>
      </c>
      <c r="K42" s="542"/>
      <c r="L42" s="543"/>
      <c r="M42" s="544"/>
      <c r="N42" s="345"/>
      <c r="O42" s="345"/>
      <c r="P42" s="542"/>
      <c r="Q42" s="543"/>
      <c r="R42" s="287"/>
      <c r="S42" s="281"/>
      <c r="T42" s="282"/>
      <c r="U42" s="542"/>
      <c r="V42" s="543"/>
      <c r="W42" s="543"/>
      <c r="X42" s="544"/>
      <c r="Y42" s="281"/>
      <c r="Z42" s="282"/>
      <c r="AA42" s="286"/>
      <c r="AB42" s="26"/>
      <c r="AC42" s="29"/>
      <c r="AD42" s="27"/>
      <c r="AE42" s="28"/>
      <c r="AF42" s="28"/>
      <c r="AG42" s="25"/>
      <c r="AH42" s="26"/>
      <c r="AI42" s="29"/>
      <c r="AJ42" s="27"/>
      <c r="AK42" s="28"/>
      <c r="AL42" s="2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</row>
    <row r="43" spans="1:154" s="2" customFormat="1" ht="15.75" customHeight="1">
      <c r="A43" s="508" t="s">
        <v>129</v>
      </c>
      <c r="B43" s="545" t="s">
        <v>61</v>
      </c>
      <c r="C43" s="270"/>
      <c r="D43" s="278">
        <v>2</v>
      </c>
      <c r="E43" s="281">
        <v>18</v>
      </c>
      <c r="F43" s="283"/>
      <c r="G43" s="284"/>
      <c r="H43" s="287"/>
      <c r="I43" s="281"/>
      <c r="J43" s="281"/>
      <c r="K43" s="546"/>
      <c r="L43" s="547"/>
      <c r="M43" s="548"/>
      <c r="N43" s="549"/>
      <c r="O43" s="499"/>
      <c r="P43" s="550">
        <v>18</v>
      </c>
      <c r="Q43" s="551">
        <v>18</v>
      </c>
      <c r="R43" s="548"/>
      <c r="S43" s="549">
        <v>2</v>
      </c>
      <c r="T43" s="499" t="s">
        <v>17</v>
      </c>
      <c r="U43" s="286"/>
      <c r="V43" s="284"/>
      <c r="W43" s="284"/>
      <c r="X43" s="407"/>
      <c r="Y43" s="552"/>
      <c r="Z43" s="281"/>
      <c r="AA43" s="286"/>
      <c r="AB43" s="26"/>
      <c r="AC43" s="29"/>
      <c r="AD43" s="27"/>
      <c r="AE43" s="28"/>
      <c r="AF43" s="28"/>
      <c r="AG43" s="25"/>
      <c r="AH43" s="26"/>
      <c r="AI43" s="29"/>
      <c r="AJ43" s="27"/>
      <c r="AK43" s="28"/>
      <c r="AL43" s="2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</row>
    <row r="44" spans="1:154" s="2" customFormat="1" ht="15.75" customHeight="1">
      <c r="A44" s="508" t="s">
        <v>166</v>
      </c>
      <c r="B44" s="267" t="s">
        <v>168</v>
      </c>
      <c r="C44" s="274"/>
      <c r="D44" s="281">
        <v>2</v>
      </c>
      <c r="E44" s="401">
        <v>18</v>
      </c>
      <c r="F44" s="275"/>
      <c r="G44" s="276"/>
      <c r="H44" s="277"/>
      <c r="I44" s="278"/>
      <c r="J44" s="279"/>
      <c r="K44" s="402"/>
      <c r="L44" s="403"/>
      <c r="M44" s="404"/>
      <c r="N44" s="405"/>
      <c r="O44" s="406"/>
      <c r="P44" s="275">
        <v>18</v>
      </c>
      <c r="Q44" s="276"/>
      <c r="R44" s="280">
        <v>18</v>
      </c>
      <c r="S44" s="281">
        <v>2</v>
      </c>
      <c r="T44" s="282" t="s">
        <v>17</v>
      </c>
      <c r="U44" s="283"/>
      <c r="V44" s="284"/>
      <c r="W44" s="280"/>
      <c r="X44" s="285"/>
      <c r="Y44" s="281"/>
      <c r="Z44" s="282"/>
      <c r="AA44" s="286"/>
      <c r="AB44" s="284"/>
      <c r="AC44" s="280"/>
      <c r="AD44" s="287"/>
      <c r="AE44" s="281"/>
      <c r="AF44" s="281"/>
      <c r="AG44" s="25"/>
      <c r="AH44" s="26"/>
      <c r="AI44" s="29"/>
      <c r="AJ44" s="27"/>
      <c r="AK44" s="28"/>
      <c r="AL44" s="2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</row>
    <row r="45" spans="1:154" s="2" customFormat="1" ht="15.75" customHeight="1">
      <c r="A45" s="508" t="s">
        <v>130</v>
      </c>
      <c r="B45" s="267" t="s">
        <v>40</v>
      </c>
      <c r="C45" s="288"/>
      <c r="D45" s="291">
        <v>2</v>
      </c>
      <c r="E45" s="281">
        <v>18</v>
      </c>
      <c r="F45" s="275"/>
      <c r="G45" s="276"/>
      <c r="H45" s="277"/>
      <c r="I45" s="281"/>
      <c r="J45" s="279"/>
      <c r="K45" s="289">
        <v>18</v>
      </c>
      <c r="L45" s="284">
        <v>18</v>
      </c>
      <c r="M45" s="287"/>
      <c r="N45" s="281">
        <v>2</v>
      </c>
      <c r="O45" s="281" t="s">
        <v>17</v>
      </c>
      <c r="P45" s="275"/>
      <c r="Q45" s="276"/>
      <c r="R45" s="280"/>
      <c r="S45" s="281"/>
      <c r="T45" s="282"/>
      <c r="U45" s="283"/>
      <c r="V45" s="284"/>
      <c r="W45" s="280"/>
      <c r="X45" s="287"/>
      <c r="Y45" s="281"/>
      <c r="Z45" s="282"/>
      <c r="AA45" s="286"/>
      <c r="AB45" s="284"/>
      <c r="AC45" s="280"/>
      <c r="AD45" s="287"/>
      <c r="AE45" s="281"/>
      <c r="AF45" s="281"/>
      <c r="AG45" s="25"/>
      <c r="AH45" s="26"/>
      <c r="AI45" s="29"/>
      <c r="AJ45" s="27"/>
      <c r="AK45" s="28"/>
      <c r="AL45" s="2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</row>
    <row r="46" spans="1:154" s="2" customFormat="1" ht="15.75" customHeight="1">
      <c r="A46" s="508" t="s">
        <v>131</v>
      </c>
      <c r="B46" s="553" t="s">
        <v>169</v>
      </c>
      <c r="C46" s="288"/>
      <c r="D46" s="292">
        <v>2</v>
      </c>
      <c r="E46" s="281">
        <v>18</v>
      </c>
      <c r="F46" s="290"/>
      <c r="G46" s="284"/>
      <c r="H46" s="290"/>
      <c r="I46" s="291"/>
      <c r="J46" s="292"/>
      <c r="K46" s="286"/>
      <c r="L46" s="293"/>
      <c r="M46" s="287"/>
      <c r="N46" s="291"/>
      <c r="O46" s="291"/>
      <c r="P46" s="275">
        <v>18</v>
      </c>
      <c r="Q46" s="407"/>
      <c r="R46" s="276">
        <v>18</v>
      </c>
      <c r="S46" s="281">
        <v>2</v>
      </c>
      <c r="T46" s="281" t="s">
        <v>17</v>
      </c>
      <c r="U46" s="290"/>
      <c r="V46" s="293"/>
      <c r="W46" s="290"/>
      <c r="X46" s="287"/>
      <c r="Y46" s="281"/>
      <c r="Z46" s="290"/>
      <c r="AA46" s="294"/>
      <c r="AB46" s="293"/>
      <c r="AC46" s="290"/>
      <c r="AD46" s="295"/>
      <c r="AE46" s="291"/>
      <c r="AF46" s="281"/>
      <c r="AG46" s="45"/>
      <c r="AH46" s="41"/>
      <c r="AI46" s="26"/>
      <c r="AJ46" s="27"/>
      <c r="AK46" s="43"/>
      <c r="AL46" s="43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</row>
    <row r="47" spans="1:154" s="2" customFormat="1" ht="15.75" customHeight="1">
      <c r="A47" s="554" t="s">
        <v>147</v>
      </c>
      <c r="B47" s="553" t="s">
        <v>170</v>
      </c>
      <c r="C47" s="274"/>
      <c r="D47" s="292">
        <v>2</v>
      </c>
      <c r="E47" s="291">
        <v>18</v>
      </c>
      <c r="F47" s="289"/>
      <c r="G47" s="293"/>
      <c r="H47" s="296"/>
      <c r="I47" s="292"/>
      <c r="J47" s="292"/>
      <c r="K47" s="286"/>
      <c r="L47" s="284"/>
      <c r="M47" s="290"/>
      <c r="N47" s="292"/>
      <c r="O47" s="292"/>
      <c r="P47" s="286"/>
      <c r="Q47" s="297"/>
      <c r="R47" s="287"/>
      <c r="S47" s="292"/>
      <c r="T47" s="281"/>
      <c r="U47" s="286">
        <v>18</v>
      </c>
      <c r="V47" s="297"/>
      <c r="W47" s="298">
        <v>18</v>
      </c>
      <c r="X47" s="408"/>
      <c r="Y47" s="281">
        <v>2</v>
      </c>
      <c r="Z47" s="281" t="s">
        <v>17</v>
      </c>
      <c r="AA47" s="286"/>
      <c r="AB47" s="297"/>
      <c r="AC47" s="297"/>
      <c r="AD47" s="296"/>
      <c r="AE47" s="281"/>
      <c r="AF47" s="291"/>
      <c r="AG47" s="25"/>
      <c r="AH47" s="34"/>
      <c r="AI47" s="41"/>
      <c r="AJ47" s="42"/>
      <c r="AK47" s="28"/>
      <c r="AL47" s="36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</row>
    <row r="48" spans="1:154" s="40" customFormat="1" ht="25.5" customHeight="1" thickBot="1">
      <c r="A48" s="588" t="s">
        <v>33</v>
      </c>
      <c r="B48" s="589"/>
      <c r="C48" s="590"/>
      <c r="D48" s="533">
        <f aca="true" t="shared" si="2" ref="D48:I48">SUM(D42:D47)</f>
        <v>13</v>
      </c>
      <c r="E48" s="534">
        <f t="shared" si="2"/>
        <v>108</v>
      </c>
      <c r="F48" s="535">
        <f t="shared" si="2"/>
        <v>18</v>
      </c>
      <c r="G48" s="536">
        <f t="shared" si="2"/>
        <v>18</v>
      </c>
      <c r="H48" s="537"/>
      <c r="I48" s="534">
        <f t="shared" si="2"/>
        <v>3</v>
      </c>
      <c r="J48" s="534"/>
      <c r="K48" s="535">
        <f>SUM(K42:K47)</f>
        <v>18</v>
      </c>
      <c r="L48" s="536">
        <f>SUM(L42:L47)</f>
        <v>18</v>
      </c>
      <c r="M48" s="537"/>
      <c r="N48" s="534">
        <f>SUM(N42:N45)</f>
        <v>2</v>
      </c>
      <c r="O48" s="534"/>
      <c r="P48" s="535">
        <f>SUM(P42:P47)</f>
        <v>54</v>
      </c>
      <c r="Q48" s="536">
        <f>SUM(Q42:Q47)</f>
        <v>18</v>
      </c>
      <c r="R48" s="537">
        <f>SUM(R42:R47)</f>
        <v>36</v>
      </c>
      <c r="S48" s="534">
        <f>SUM(S42:S47)</f>
        <v>6</v>
      </c>
      <c r="T48" s="534"/>
      <c r="U48" s="535">
        <f>SUM(U42:U47)</f>
        <v>18</v>
      </c>
      <c r="V48" s="536"/>
      <c r="W48" s="538">
        <f>SUM(W42:W47)</f>
        <v>18</v>
      </c>
      <c r="X48" s="539"/>
      <c r="Y48" s="534">
        <f>SUM(Y42:Y47)</f>
        <v>2</v>
      </c>
      <c r="Z48" s="534"/>
      <c r="AA48" s="534"/>
      <c r="AB48" s="218"/>
      <c r="AC48" s="218"/>
      <c r="AD48" s="220"/>
      <c r="AE48" s="216"/>
      <c r="AF48" s="216"/>
      <c r="AG48" s="214"/>
      <c r="AH48" s="218"/>
      <c r="AI48" s="215"/>
      <c r="AJ48" s="220"/>
      <c r="AK48" s="216"/>
      <c r="AL48" s="216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</row>
    <row r="49" spans="1:38" s="48" customFormat="1" ht="24" customHeight="1" thickBot="1">
      <c r="A49" s="593" t="s">
        <v>29</v>
      </c>
      <c r="B49" s="594"/>
      <c r="C49" s="595"/>
      <c r="D49" s="246">
        <v>32</v>
      </c>
      <c r="E49" s="247">
        <v>288</v>
      </c>
      <c r="F49" s="248"/>
      <c r="G49" s="249"/>
      <c r="H49" s="250"/>
      <c r="I49" s="247"/>
      <c r="J49" s="247"/>
      <c r="K49" s="248"/>
      <c r="L49" s="249"/>
      <c r="M49" s="250"/>
      <c r="N49" s="247"/>
      <c r="O49" s="247"/>
      <c r="P49" s="248">
        <v>72</v>
      </c>
      <c r="Q49" s="249"/>
      <c r="R49" s="250">
        <v>72</v>
      </c>
      <c r="S49" s="247">
        <v>8</v>
      </c>
      <c r="T49" s="247"/>
      <c r="U49" s="251">
        <v>90</v>
      </c>
      <c r="V49" s="252"/>
      <c r="W49" s="253">
        <v>90</v>
      </c>
      <c r="X49" s="254"/>
      <c r="Y49" s="250">
        <v>10</v>
      </c>
      <c r="Z49" s="247"/>
      <c r="AA49" s="251">
        <v>72</v>
      </c>
      <c r="AB49" s="252"/>
      <c r="AC49" s="253">
        <v>72</v>
      </c>
      <c r="AD49" s="254"/>
      <c r="AE49" s="255">
        <v>8</v>
      </c>
      <c r="AF49" s="246"/>
      <c r="AG49" s="251">
        <v>54</v>
      </c>
      <c r="AH49" s="252"/>
      <c r="AI49" s="253">
        <v>54</v>
      </c>
      <c r="AJ49" s="250"/>
      <c r="AK49" s="246">
        <v>6</v>
      </c>
      <c r="AL49" s="246"/>
    </row>
    <row r="50" spans="1:38" s="48" customFormat="1" ht="21" customHeight="1" thickBot="1">
      <c r="A50" s="593" t="s">
        <v>30</v>
      </c>
      <c r="B50" s="596"/>
      <c r="C50" s="597"/>
      <c r="D50" s="409"/>
      <c r="E50" s="251"/>
      <c r="F50" s="256"/>
      <c r="G50" s="253"/>
      <c r="H50" s="257"/>
      <c r="I50" s="251"/>
      <c r="J50" s="251"/>
      <c r="K50" s="256"/>
      <c r="L50" s="253"/>
      <c r="M50" s="257"/>
      <c r="N50" s="251"/>
      <c r="O50" s="251"/>
      <c r="P50" s="256"/>
      <c r="Q50" s="253"/>
      <c r="R50" s="257"/>
      <c r="S50" s="251"/>
      <c r="T50" s="258"/>
      <c r="U50" s="251"/>
      <c r="V50" s="253"/>
      <c r="W50" s="253"/>
      <c r="X50" s="259"/>
      <c r="Y50" s="258"/>
      <c r="Z50" s="254"/>
      <c r="AA50" s="251"/>
      <c r="AB50" s="253"/>
      <c r="AC50" s="253"/>
      <c r="AD50" s="259"/>
      <c r="AE50" s="254"/>
      <c r="AF50" s="254"/>
      <c r="AG50" s="251"/>
      <c r="AH50" s="253"/>
      <c r="AI50" s="253"/>
      <c r="AJ50" s="259"/>
      <c r="AK50" s="258"/>
      <c r="AL50" s="254"/>
    </row>
    <row r="51" spans="1:154" s="14" customFormat="1" ht="15.75" customHeight="1" thickBot="1">
      <c r="A51" s="266" t="s">
        <v>171</v>
      </c>
      <c r="B51" s="591" t="s">
        <v>46</v>
      </c>
      <c r="C51" s="592"/>
      <c r="D51" s="410">
        <v>20</v>
      </c>
      <c r="E51" s="411">
        <v>36</v>
      </c>
      <c r="F51" s="44"/>
      <c r="G51" s="41"/>
      <c r="H51" s="59"/>
      <c r="I51" s="68"/>
      <c r="J51" s="68"/>
      <c r="K51" s="45"/>
      <c r="L51" s="41"/>
      <c r="M51" s="59"/>
      <c r="N51" s="68"/>
      <c r="O51" s="68"/>
      <c r="P51" s="45"/>
      <c r="Q51" s="41"/>
      <c r="R51" s="59"/>
      <c r="S51" s="68"/>
      <c r="T51" s="68"/>
      <c r="U51" s="68">
        <v>9</v>
      </c>
      <c r="V51" s="44"/>
      <c r="W51" s="221"/>
      <c r="X51" s="59">
        <v>9</v>
      </c>
      <c r="Y51" s="68">
        <v>3</v>
      </c>
      <c r="Z51" s="68" t="s">
        <v>18</v>
      </c>
      <c r="AA51" s="68">
        <v>9</v>
      </c>
      <c r="AB51" s="44"/>
      <c r="AC51" s="41"/>
      <c r="AD51" s="59">
        <v>9</v>
      </c>
      <c r="AE51" s="291">
        <v>6</v>
      </c>
      <c r="AF51" s="291" t="s">
        <v>18</v>
      </c>
      <c r="AG51" s="299">
        <v>18</v>
      </c>
      <c r="AH51" s="290"/>
      <c r="AI51" s="293"/>
      <c r="AJ51" s="300">
        <v>18</v>
      </c>
      <c r="AK51" s="291">
        <v>11</v>
      </c>
      <c r="AL51" s="43" t="s">
        <v>17</v>
      </c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</row>
    <row r="52" spans="1:38" s="48" customFormat="1" ht="21" customHeight="1" thickBot="1">
      <c r="A52" s="593" t="s">
        <v>31</v>
      </c>
      <c r="B52" s="594"/>
      <c r="C52" s="595"/>
      <c r="D52" s="265">
        <v>6</v>
      </c>
      <c r="E52" s="263">
        <v>36</v>
      </c>
      <c r="F52" s="260"/>
      <c r="G52" s="261"/>
      <c r="H52" s="262"/>
      <c r="I52" s="263"/>
      <c r="J52" s="263"/>
      <c r="K52" s="260"/>
      <c r="L52" s="261"/>
      <c r="M52" s="262"/>
      <c r="N52" s="263"/>
      <c r="O52" s="263"/>
      <c r="P52" s="260"/>
      <c r="Q52" s="261"/>
      <c r="R52" s="262"/>
      <c r="S52" s="263"/>
      <c r="T52" s="263"/>
      <c r="U52" s="263"/>
      <c r="V52" s="264"/>
      <c r="W52" s="261"/>
      <c r="X52" s="262"/>
      <c r="Y52" s="263"/>
      <c r="Z52" s="263"/>
      <c r="AA52" s="263">
        <v>18</v>
      </c>
      <c r="AB52" s="264">
        <v>18</v>
      </c>
      <c r="AC52" s="261"/>
      <c r="AD52" s="262"/>
      <c r="AE52" s="265">
        <v>3</v>
      </c>
      <c r="AF52" s="265" t="s">
        <v>17</v>
      </c>
      <c r="AG52" s="263">
        <v>18</v>
      </c>
      <c r="AH52" s="264">
        <v>18</v>
      </c>
      <c r="AI52" s="261"/>
      <c r="AJ52" s="262"/>
      <c r="AK52" s="265">
        <v>3</v>
      </c>
      <c r="AL52" s="265" t="s">
        <v>17</v>
      </c>
    </row>
    <row r="53" spans="1:154" s="40" customFormat="1" ht="26.25" customHeight="1" thickBot="1">
      <c r="A53" s="559" t="s">
        <v>19</v>
      </c>
      <c r="B53" s="560"/>
      <c r="C53" s="561"/>
      <c r="D53" s="222">
        <f>D49+D51+D52</f>
        <v>58</v>
      </c>
      <c r="E53" s="217">
        <f>E49+E51+E52</f>
        <v>360</v>
      </c>
      <c r="F53" s="214"/>
      <c r="G53" s="218"/>
      <c r="H53" s="219"/>
      <c r="I53" s="217"/>
      <c r="J53" s="217"/>
      <c r="K53" s="214"/>
      <c r="L53" s="218"/>
      <c r="M53" s="219"/>
      <c r="N53" s="217"/>
      <c r="O53" s="217"/>
      <c r="P53" s="214">
        <f>P49+P50+P52+P54</f>
        <v>72</v>
      </c>
      <c r="Q53" s="218"/>
      <c r="R53" s="219">
        <v>72</v>
      </c>
      <c r="S53" s="217">
        <f>S49+S50+S52+S54</f>
        <v>21</v>
      </c>
      <c r="T53" s="217"/>
      <c r="U53" s="185">
        <f>U49+U51</f>
        <v>99</v>
      </c>
      <c r="V53" s="186"/>
      <c r="W53" s="186">
        <f>W49+W50+W52</f>
        <v>90</v>
      </c>
      <c r="X53" s="187">
        <v>9</v>
      </c>
      <c r="Y53" s="217">
        <v>13</v>
      </c>
      <c r="Z53" s="217"/>
      <c r="AA53" s="214">
        <v>99</v>
      </c>
      <c r="AB53" s="218">
        <f>AB49+AB52+AB50</f>
        <v>18</v>
      </c>
      <c r="AC53" s="215">
        <v>72</v>
      </c>
      <c r="AD53" s="220">
        <v>9</v>
      </c>
      <c r="AE53" s="216">
        <f>AE49+AE51+AE52</f>
        <v>17</v>
      </c>
      <c r="AF53" s="216"/>
      <c r="AG53" s="214">
        <f>AG49+AG51+AG52</f>
        <v>90</v>
      </c>
      <c r="AH53" s="218">
        <f>AH49+AH50+AH52+AH54</f>
        <v>18</v>
      </c>
      <c r="AI53" s="215">
        <f>AI49</f>
        <v>54</v>
      </c>
      <c r="AJ53" s="220">
        <v>18</v>
      </c>
      <c r="AK53" s="216">
        <f>AK49+AK51+AK52</f>
        <v>20</v>
      </c>
      <c r="AL53" s="216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</row>
    <row r="54" spans="1:38" s="48" customFormat="1" ht="21" customHeight="1" thickBot="1">
      <c r="A54" s="611" t="s">
        <v>28</v>
      </c>
      <c r="B54" s="594"/>
      <c r="C54" s="595"/>
      <c r="D54" s="457">
        <v>38</v>
      </c>
      <c r="E54" s="458">
        <v>960</v>
      </c>
      <c r="F54" s="459"/>
      <c r="G54" s="460"/>
      <c r="H54" s="461"/>
      <c r="I54" s="458"/>
      <c r="J54" s="458"/>
      <c r="K54" s="459"/>
      <c r="L54" s="460"/>
      <c r="M54" s="462"/>
      <c r="N54" s="461"/>
      <c r="O54" s="458"/>
      <c r="P54" s="459"/>
      <c r="Q54" s="460"/>
      <c r="R54" s="555">
        <v>330</v>
      </c>
      <c r="S54" s="556">
        <v>13</v>
      </c>
      <c r="T54" s="458" t="s">
        <v>18</v>
      </c>
      <c r="U54" s="459"/>
      <c r="V54" s="460"/>
      <c r="W54" s="463"/>
      <c r="X54" s="557">
        <v>330</v>
      </c>
      <c r="Y54" s="556">
        <v>13</v>
      </c>
      <c r="Z54" s="458" t="s">
        <v>18</v>
      </c>
      <c r="AA54" s="263"/>
      <c r="AB54" s="463"/>
      <c r="AC54" s="261"/>
      <c r="AD54" s="555">
        <v>150</v>
      </c>
      <c r="AE54" s="558">
        <v>6</v>
      </c>
      <c r="AF54" s="457" t="s">
        <v>18</v>
      </c>
      <c r="AG54" s="263"/>
      <c r="AH54" s="463"/>
      <c r="AI54" s="261"/>
      <c r="AJ54" s="555">
        <v>150</v>
      </c>
      <c r="AK54" s="558">
        <v>6</v>
      </c>
      <c r="AL54" s="457" t="s">
        <v>18</v>
      </c>
    </row>
    <row r="55" spans="1:154" s="2" customFormat="1" ht="21" customHeight="1" thickBot="1">
      <c r="A55" s="608" t="s">
        <v>154</v>
      </c>
      <c r="B55" s="609"/>
      <c r="C55" s="610"/>
      <c r="D55" s="452">
        <f aca="true" t="shared" si="3" ref="D55:I55">D53+D48+D40+D32+D27+D14+D9</f>
        <v>180</v>
      </c>
      <c r="E55" s="452">
        <f t="shared" si="3"/>
        <v>1276</v>
      </c>
      <c r="F55" s="453">
        <f t="shared" si="3"/>
        <v>241</v>
      </c>
      <c r="G55" s="219">
        <f t="shared" si="3"/>
        <v>79</v>
      </c>
      <c r="H55" s="219">
        <f t="shared" si="3"/>
        <v>162</v>
      </c>
      <c r="I55" s="465">
        <f t="shared" si="3"/>
        <v>30</v>
      </c>
      <c r="J55" s="419"/>
      <c r="K55" s="214">
        <f>K9+K14+K27+K32+K40+K48+K53</f>
        <v>225</v>
      </c>
      <c r="L55" s="218">
        <f>L9+L14+L27+L32+L40+L48</f>
        <v>72</v>
      </c>
      <c r="M55" s="466">
        <f>M9+M14+M27+M32+M40+M48</f>
        <v>153</v>
      </c>
      <c r="N55" s="210">
        <f>N9+N14+N27+N32+N40+N48</f>
        <v>30</v>
      </c>
      <c r="O55" s="419"/>
      <c r="P55" s="468">
        <f>P53+P48+P40+P32+P27+P9</f>
        <v>234</v>
      </c>
      <c r="Q55" s="215">
        <f>Q53+Q48+Q40+Q32+Q27+Q9</f>
        <v>54</v>
      </c>
      <c r="R55" s="469">
        <f>R53+R48+R40+R32+R27+R9</f>
        <v>180</v>
      </c>
      <c r="S55" s="217">
        <v>30</v>
      </c>
      <c r="T55" s="419"/>
      <c r="U55" s="185">
        <f>U53+U48+U40+U32+U27+U14+U9</f>
        <v>225</v>
      </c>
      <c r="V55" s="186">
        <f>V53+V48+V40+V32+V27+V14+V9</f>
        <v>18</v>
      </c>
      <c r="W55" s="186">
        <v>198</v>
      </c>
      <c r="X55" s="215">
        <f>X53+X48+X40+X32+X27+X14+X9</f>
        <v>9</v>
      </c>
      <c r="Y55" s="217">
        <f>Y53+Y48+Y40+Y32+Y27+Y14+Y9</f>
        <v>30</v>
      </c>
      <c r="Z55" s="419"/>
      <c r="AA55" s="214">
        <f>AA9+AA14+AA27+AA32+AA40+AA48+AA53</f>
        <v>189</v>
      </c>
      <c r="AB55" s="218">
        <f>AB53+AB48+AB40+AB32+AB27+AB14+AB9</f>
        <v>18</v>
      </c>
      <c r="AC55" s="218">
        <f>AC53+AC48+AC40+AC32+AC27+AC14+AC9</f>
        <v>162</v>
      </c>
      <c r="AD55" s="220">
        <f>AD53+AD48+AD40+AD32+AD27+AD14+AD9</f>
        <v>9</v>
      </c>
      <c r="AE55" s="222">
        <f>AE9+AE27+AE32+AE40+AE48+AE53</f>
        <v>30</v>
      </c>
      <c r="AF55" s="420"/>
      <c r="AG55" s="185">
        <f>AG53+AG48+AG40+AG32+AG27+AG14+AG9</f>
        <v>162</v>
      </c>
      <c r="AH55" s="186">
        <f>AH53+AH48+AH40+AH32+AH27+AH14+AH9</f>
        <v>18</v>
      </c>
      <c r="AI55" s="215">
        <f>AI53+AI48+AI40+AI32+AI27+AI14+AI9</f>
        <v>126</v>
      </c>
      <c r="AJ55" s="215">
        <f>AJ53+AJ48+AJ40+AJ32+AJ27+AJ14+AJ9</f>
        <v>18</v>
      </c>
      <c r="AK55" s="216">
        <f>AK53+AK48+AK40+AK32+AK27+AK14+AK9</f>
        <v>30</v>
      </c>
      <c r="AL55" s="420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</row>
    <row r="56" spans="1:154" s="3" customFormat="1" ht="23.25" customHeight="1" thickBot="1">
      <c r="A56" s="600" t="s">
        <v>53</v>
      </c>
      <c r="B56" s="601"/>
      <c r="C56" s="601"/>
      <c r="D56" s="421"/>
      <c r="E56" s="422"/>
      <c r="F56" s="423"/>
      <c r="G56" s="454">
        <v>8</v>
      </c>
      <c r="H56" s="424"/>
      <c r="I56" s="425"/>
      <c r="J56" s="426"/>
      <c r="K56" s="427"/>
      <c r="L56" s="467">
        <v>10</v>
      </c>
      <c r="M56" s="429"/>
      <c r="N56" s="430"/>
      <c r="O56" s="426"/>
      <c r="P56" s="431"/>
      <c r="Q56" s="470">
        <v>9</v>
      </c>
      <c r="R56" s="432"/>
      <c r="S56" s="422"/>
      <c r="T56" s="433"/>
      <c r="U56" s="434"/>
      <c r="V56" s="473">
        <v>9</v>
      </c>
      <c r="W56" s="435"/>
      <c r="X56" s="436"/>
      <c r="Y56" s="437"/>
      <c r="Z56" s="438"/>
      <c r="AA56" s="434"/>
      <c r="AB56" s="474">
        <v>8</v>
      </c>
      <c r="AC56" s="435"/>
      <c r="AD56" s="436"/>
      <c r="AE56" s="437"/>
      <c r="AF56" s="438"/>
      <c r="AG56" s="434"/>
      <c r="AH56" s="474">
        <v>6</v>
      </c>
      <c r="AI56" s="435"/>
      <c r="AJ56" s="436"/>
      <c r="AK56" s="437"/>
      <c r="AL56" s="438"/>
      <c r="AM56" s="48"/>
      <c r="AN56" s="48"/>
      <c r="AO56" s="48"/>
      <c r="AP56" s="91"/>
      <c r="AQ56" s="91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</row>
    <row r="57" spans="1:154" s="3" customFormat="1" ht="18.75" customHeight="1" thickBot="1">
      <c r="A57" s="602" t="s">
        <v>45</v>
      </c>
      <c r="B57" s="603"/>
      <c r="C57" s="603"/>
      <c r="D57" s="439"/>
      <c r="E57" s="440"/>
      <c r="F57" s="431"/>
      <c r="G57" s="455">
        <v>26</v>
      </c>
      <c r="H57" s="432"/>
      <c r="I57" s="422"/>
      <c r="J57" s="433"/>
      <c r="K57" s="431"/>
      <c r="L57" s="455">
        <v>25</v>
      </c>
      <c r="M57" s="432"/>
      <c r="N57" s="422"/>
      <c r="O57" s="433"/>
      <c r="P57" s="442"/>
      <c r="Q57" s="471">
        <v>26</v>
      </c>
      <c r="R57" s="443"/>
      <c r="S57" s="444"/>
      <c r="T57" s="445"/>
      <c r="U57" s="434"/>
      <c r="V57" s="474">
        <v>25</v>
      </c>
      <c r="W57" s="435"/>
      <c r="X57" s="436"/>
      <c r="Y57" s="437"/>
      <c r="Z57" s="438"/>
      <c r="AA57" s="427"/>
      <c r="AB57" s="467">
        <v>21</v>
      </c>
      <c r="AC57" s="428"/>
      <c r="AD57" s="446"/>
      <c r="AE57" s="437"/>
      <c r="AF57" s="438"/>
      <c r="AG57" s="427"/>
      <c r="AH57" s="467">
        <v>18</v>
      </c>
      <c r="AI57" s="428"/>
      <c r="AJ57" s="446"/>
      <c r="AK57" s="437"/>
      <c r="AL57" s="438"/>
      <c r="AM57" s="48"/>
      <c r="AN57" s="48"/>
      <c r="AO57" s="48"/>
      <c r="AP57" s="91"/>
      <c r="AQ57" s="91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</row>
    <row r="58" spans="1:154" s="3" customFormat="1" ht="22.5" customHeight="1" thickBot="1">
      <c r="A58" s="606" t="s">
        <v>44</v>
      </c>
      <c r="B58" s="607"/>
      <c r="C58" s="607"/>
      <c r="D58" s="447"/>
      <c r="E58" s="433"/>
      <c r="F58" s="431"/>
      <c r="G58" s="456">
        <v>30</v>
      </c>
      <c r="H58" s="432"/>
      <c r="I58" s="422"/>
      <c r="J58" s="433"/>
      <c r="K58" s="431"/>
      <c r="L58" s="455">
        <v>30</v>
      </c>
      <c r="M58" s="432"/>
      <c r="N58" s="422"/>
      <c r="O58" s="433"/>
      <c r="P58" s="431"/>
      <c r="Q58" s="455">
        <v>30</v>
      </c>
      <c r="R58" s="435"/>
      <c r="S58" s="422"/>
      <c r="T58" s="433"/>
      <c r="U58" s="431"/>
      <c r="V58" s="455">
        <v>30</v>
      </c>
      <c r="W58" s="441"/>
      <c r="X58" s="448"/>
      <c r="Y58" s="422"/>
      <c r="Z58" s="433"/>
      <c r="AA58" s="431"/>
      <c r="AB58" s="455">
        <v>30</v>
      </c>
      <c r="AC58" s="441"/>
      <c r="AD58" s="448"/>
      <c r="AE58" s="422"/>
      <c r="AF58" s="433"/>
      <c r="AG58" s="431"/>
      <c r="AH58" s="455">
        <v>30</v>
      </c>
      <c r="AI58" s="441"/>
      <c r="AJ58" s="448"/>
      <c r="AK58" s="422"/>
      <c r="AL58" s="433"/>
      <c r="AM58" s="48"/>
      <c r="AN58" s="48"/>
      <c r="AO58" s="48"/>
      <c r="AP58" s="91"/>
      <c r="AQ58" s="91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</row>
    <row r="59" spans="1:154" s="3" customFormat="1" ht="24.75" customHeight="1" thickBot="1">
      <c r="A59" s="604" t="s">
        <v>50</v>
      </c>
      <c r="B59" s="605"/>
      <c r="C59" s="605"/>
      <c r="D59" s="422"/>
      <c r="E59" s="433"/>
      <c r="F59" s="431"/>
      <c r="G59" s="455">
        <v>1</v>
      </c>
      <c r="H59" s="432"/>
      <c r="I59" s="422"/>
      <c r="J59" s="433"/>
      <c r="K59" s="431"/>
      <c r="L59" s="455">
        <v>3</v>
      </c>
      <c r="M59" s="432"/>
      <c r="N59" s="422"/>
      <c r="O59" s="433"/>
      <c r="P59" s="431"/>
      <c r="Q59" s="455">
        <v>2</v>
      </c>
      <c r="R59" s="432"/>
      <c r="S59" s="422"/>
      <c r="T59" s="433"/>
      <c r="U59" s="431"/>
      <c r="V59" s="455">
        <v>3</v>
      </c>
      <c r="W59" s="441"/>
      <c r="X59" s="448"/>
      <c r="Y59" s="422"/>
      <c r="Z59" s="433"/>
      <c r="AA59" s="431"/>
      <c r="AB59" s="455">
        <v>0</v>
      </c>
      <c r="AC59" s="441"/>
      <c r="AD59" s="448"/>
      <c r="AE59" s="422"/>
      <c r="AF59" s="433"/>
      <c r="AG59" s="431"/>
      <c r="AH59" s="455">
        <v>2</v>
      </c>
      <c r="AI59" s="441"/>
      <c r="AJ59" s="448"/>
      <c r="AK59" s="422"/>
      <c r="AL59" s="433"/>
      <c r="AM59" s="48"/>
      <c r="AN59" s="48"/>
      <c r="AO59" s="48"/>
      <c r="AP59" s="91"/>
      <c r="AQ59" s="91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</row>
    <row r="60" spans="1:154" s="4" customFormat="1" ht="25.5" customHeight="1" thickBot="1">
      <c r="A60" s="223" t="s">
        <v>20</v>
      </c>
      <c r="B60" s="224"/>
      <c r="C60" s="225"/>
      <c r="D60" s="422"/>
      <c r="E60" s="449"/>
      <c r="F60" s="450"/>
      <c r="G60" s="464">
        <f>G55/F55</f>
        <v>0.3278008298755187</v>
      </c>
      <c r="H60" s="451"/>
      <c r="I60" s="422"/>
      <c r="J60" s="433"/>
      <c r="K60" s="431"/>
      <c r="L60" s="464">
        <f>L55/K55</f>
        <v>0.32</v>
      </c>
      <c r="M60" s="432"/>
      <c r="N60" s="422"/>
      <c r="O60" s="433"/>
      <c r="P60" s="442"/>
      <c r="Q60" s="472">
        <f>Q55/P55</f>
        <v>0.23076923076923078</v>
      </c>
      <c r="R60" s="443"/>
      <c r="S60" s="444"/>
      <c r="T60" s="445"/>
      <c r="U60" s="434"/>
      <c r="V60" s="475">
        <f>V55/U55</f>
        <v>0.08</v>
      </c>
      <c r="W60" s="435"/>
      <c r="X60" s="436"/>
      <c r="Y60" s="437"/>
      <c r="Z60" s="438"/>
      <c r="AA60" s="434"/>
      <c r="AB60" s="476">
        <f>AB55/AA55</f>
        <v>0.09523809523809523</v>
      </c>
      <c r="AC60" s="435"/>
      <c r="AD60" s="436"/>
      <c r="AE60" s="437"/>
      <c r="AF60" s="438"/>
      <c r="AG60" s="431"/>
      <c r="AH60" s="477">
        <f>AH55/AG55</f>
        <v>0.1111111111111111</v>
      </c>
      <c r="AI60" s="441"/>
      <c r="AJ60" s="448"/>
      <c r="AK60" s="422"/>
      <c r="AL60" s="433"/>
      <c r="AM60" s="83"/>
      <c r="AN60" s="83"/>
      <c r="AO60" s="83"/>
      <c r="AP60" s="92"/>
      <c r="AQ60" s="92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</row>
    <row r="61" spans="1:38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77"/>
      <c r="T61" s="93"/>
      <c r="U61" s="93"/>
      <c r="V61" s="94"/>
      <c r="W61" s="78"/>
      <c r="X61" s="78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7"/>
    </row>
    <row r="62" spans="1:38" ht="15">
      <c r="A62" s="598"/>
      <c r="B62" s="599"/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95"/>
      <c r="P62" s="95"/>
      <c r="Q62" s="95"/>
      <c r="R62" s="95"/>
      <c r="S62" s="95"/>
      <c r="T62" s="96"/>
      <c r="U62" s="96"/>
      <c r="V62" s="97"/>
      <c r="W62" s="96"/>
      <c r="X62" s="96"/>
      <c r="Y62" s="96"/>
      <c r="Z62" s="37"/>
      <c r="AA62" s="37"/>
      <c r="AB62" s="37"/>
      <c r="AC62" s="37"/>
      <c r="AD62" s="37"/>
      <c r="AE62" s="96"/>
      <c r="AF62" s="96"/>
      <c r="AG62" s="96"/>
      <c r="AH62" s="97"/>
      <c r="AI62" s="97"/>
      <c r="AJ62" s="96"/>
      <c r="AK62" s="96"/>
      <c r="AL62" s="37"/>
    </row>
    <row r="63" spans="1:39" ht="13.5">
      <c r="A63" s="81"/>
      <c r="B63" s="412"/>
      <c r="C63" s="413"/>
      <c r="D63" s="414"/>
      <c r="E63" s="415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7"/>
      <c r="AM63" s="418"/>
    </row>
    <row r="64" spans="1:39" ht="13.5">
      <c r="A64" s="81"/>
      <c r="B64" s="81"/>
      <c r="C64" s="413"/>
      <c r="D64" s="414"/>
      <c r="E64" s="415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7"/>
      <c r="AM64" s="418"/>
    </row>
    <row r="65" spans="1:39" ht="13.5">
      <c r="A65" s="81"/>
      <c r="B65" s="81"/>
      <c r="C65" s="413"/>
      <c r="D65" s="414"/>
      <c r="E65" s="415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7"/>
      <c r="AM65" s="418"/>
    </row>
    <row r="66" spans="1:39" ht="13.5">
      <c r="A66" s="81"/>
      <c r="B66" s="81"/>
      <c r="C66" s="413"/>
      <c r="D66" s="414"/>
      <c r="E66" s="415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7"/>
      <c r="AM66" s="418"/>
    </row>
    <row r="67" spans="1:39" ht="13.5">
      <c r="A67" s="81"/>
      <c r="B67" s="81"/>
      <c r="C67" s="413"/>
      <c r="D67" s="414"/>
      <c r="E67" s="415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7"/>
      <c r="AM67" s="418"/>
    </row>
    <row r="68" spans="1:39" ht="13.5">
      <c r="A68" s="81"/>
      <c r="B68" s="81"/>
      <c r="C68" s="413"/>
      <c r="D68" s="414"/>
      <c r="E68" s="415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7"/>
      <c r="AM68" s="418"/>
    </row>
    <row r="69" spans="1:39" ht="13.5">
      <c r="A69" s="81"/>
      <c r="B69" s="81"/>
      <c r="C69" s="413"/>
      <c r="D69" s="414"/>
      <c r="E69" s="415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7"/>
      <c r="AM69" s="418"/>
    </row>
    <row r="70" spans="1:39" ht="13.5">
      <c r="A70" s="81"/>
      <c r="B70" s="81"/>
      <c r="C70" s="413"/>
      <c r="D70" s="414"/>
      <c r="E70" s="415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7"/>
      <c r="AM70" s="418"/>
    </row>
    <row r="71" spans="1:39" ht="13.5">
      <c r="A71" s="81"/>
      <c r="B71" s="81"/>
      <c r="C71" s="413"/>
      <c r="D71" s="414"/>
      <c r="E71" s="415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7"/>
      <c r="AM71" s="418"/>
    </row>
    <row r="72" spans="1:39" ht="13.5">
      <c r="A72" s="81"/>
      <c r="B72" s="81"/>
      <c r="C72" s="413"/>
      <c r="D72" s="414"/>
      <c r="E72" s="415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7"/>
      <c r="AM72" s="418"/>
    </row>
    <row r="73" spans="1:39" ht="13.5">
      <c r="A73" s="81"/>
      <c r="B73" s="81"/>
      <c r="C73" s="413"/>
      <c r="D73" s="414"/>
      <c r="E73" s="415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7"/>
      <c r="AM73" s="418"/>
    </row>
    <row r="74" spans="1:39" ht="13.5">
      <c r="A74" s="81"/>
      <c r="B74" s="81"/>
      <c r="C74" s="413"/>
      <c r="D74" s="414"/>
      <c r="E74" s="415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7"/>
      <c r="AM74" s="418"/>
    </row>
    <row r="75" spans="1:39" ht="13.5">
      <c r="A75" s="81"/>
      <c r="B75" s="81"/>
      <c r="C75" s="413"/>
      <c r="D75" s="414"/>
      <c r="E75" s="415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7"/>
      <c r="AM75" s="418"/>
    </row>
    <row r="76" spans="1:39" ht="13.5">
      <c r="A76" s="81"/>
      <c r="B76" s="81"/>
      <c r="C76" s="413"/>
      <c r="D76" s="414"/>
      <c r="E76" s="415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6"/>
      <c r="AL76" s="417"/>
      <c r="AM76" s="418"/>
    </row>
    <row r="77" spans="1:39" ht="13.5">
      <c r="A77" s="81"/>
      <c r="B77" s="81"/>
      <c r="C77" s="413"/>
      <c r="D77" s="414"/>
      <c r="E77" s="415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6"/>
      <c r="AL77" s="417"/>
      <c r="AM77" s="418"/>
    </row>
    <row r="78" spans="1:39" ht="13.5">
      <c r="A78" s="81"/>
      <c r="B78" s="81"/>
      <c r="C78" s="413"/>
      <c r="D78" s="414"/>
      <c r="E78" s="415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6"/>
      <c r="AJ78" s="416"/>
      <c r="AK78" s="416"/>
      <c r="AL78" s="417"/>
      <c r="AM78" s="418"/>
    </row>
    <row r="79" spans="1:39" ht="13.5">
      <c r="A79" s="81"/>
      <c r="B79" s="81"/>
      <c r="C79" s="413"/>
      <c r="D79" s="414"/>
      <c r="E79" s="415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6"/>
      <c r="AL79" s="417"/>
      <c r="AM79" s="418"/>
    </row>
    <row r="80" spans="1:39" ht="13.5">
      <c r="A80" s="81"/>
      <c r="B80" s="81"/>
      <c r="C80" s="413"/>
      <c r="D80" s="414"/>
      <c r="E80" s="415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7"/>
      <c r="AM80" s="418"/>
    </row>
    <row r="81" spans="1:39" ht="13.5">
      <c r="A81" s="81"/>
      <c r="B81" s="81"/>
      <c r="C81" s="413"/>
      <c r="D81" s="414"/>
      <c r="E81" s="415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417"/>
      <c r="AM81" s="418"/>
    </row>
    <row r="82" spans="16:38" ht="13.5"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8"/>
    </row>
    <row r="83" spans="16:38" ht="13.5"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8"/>
    </row>
    <row r="84" spans="16:38" ht="13.5"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8"/>
    </row>
    <row r="85" spans="16:38" ht="13.5"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8"/>
    </row>
    <row r="86" spans="16:38" ht="13.5"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8"/>
    </row>
    <row r="87" spans="16:38" ht="13.5"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8"/>
    </row>
    <row r="88" spans="16:38" ht="13.5"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8"/>
    </row>
    <row r="89" spans="16:38" ht="13.5"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8"/>
    </row>
    <row r="90" spans="16:38" ht="13.5"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8"/>
    </row>
    <row r="91" spans="16:38" ht="13.5"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8"/>
    </row>
    <row r="92" spans="16:38" ht="13.5"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8"/>
    </row>
    <row r="93" spans="16:38" ht="13.5"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8"/>
    </row>
    <row r="94" spans="16:38" ht="13.5"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8"/>
    </row>
    <row r="95" spans="16:38" ht="13.5"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8"/>
    </row>
    <row r="96" spans="16:38" ht="13.5"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8"/>
    </row>
    <row r="97" spans="16:38" ht="13.5"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8"/>
    </row>
    <row r="98" spans="16:38" ht="13.5"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8"/>
    </row>
    <row r="99" spans="16:38" ht="13.5"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8"/>
    </row>
    <row r="100" spans="16:38" ht="13.5"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8"/>
    </row>
    <row r="101" spans="16:38" ht="13.5"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8"/>
    </row>
    <row r="102" spans="16:38" ht="13.5"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8"/>
    </row>
    <row r="103" spans="16:38" ht="13.5"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8"/>
    </row>
    <row r="104" spans="16:38" ht="13.5"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8"/>
    </row>
    <row r="105" spans="16:38" ht="13.5"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8"/>
    </row>
    <row r="106" spans="16:38" ht="13.5"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8"/>
    </row>
    <row r="107" spans="16:38" ht="13.5"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8"/>
    </row>
    <row r="108" spans="16:38" ht="13.5"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8"/>
    </row>
    <row r="109" spans="16:38" ht="13.5"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8"/>
    </row>
    <row r="110" spans="16:38" ht="13.5"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8"/>
    </row>
    <row r="111" spans="16:38" ht="13.5"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8"/>
    </row>
    <row r="112" spans="16:38" ht="13.5"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8"/>
    </row>
    <row r="113" spans="16:38" ht="13.5"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8"/>
    </row>
    <row r="114" spans="16:38" ht="13.5"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8"/>
    </row>
    <row r="115" spans="16:38" ht="13.5"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8"/>
    </row>
    <row r="116" spans="16:38" ht="13.5"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8"/>
    </row>
    <row r="117" spans="16:38" ht="13.5"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8"/>
    </row>
    <row r="118" spans="16:38" ht="13.5"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8"/>
    </row>
    <row r="119" spans="16:38" ht="13.5"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8"/>
    </row>
    <row r="120" spans="16:38" ht="13.5"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8"/>
    </row>
    <row r="121" spans="16:38" ht="13.5"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8"/>
    </row>
    <row r="122" spans="16:38" ht="13.5"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8"/>
    </row>
    <row r="123" spans="16:38" ht="13.5"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8"/>
    </row>
    <row r="124" spans="16:38" ht="13.5"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8"/>
    </row>
    <row r="125" spans="16:38" ht="13.5"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8"/>
    </row>
    <row r="126" spans="16:38" ht="13.5"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8"/>
    </row>
    <row r="129" ht="13.5">
      <c r="B129" s="228"/>
    </row>
  </sheetData>
  <sheetProtection/>
  <mergeCells count="38">
    <mergeCell ref="A62:N62"/>
    <mergeCell ref="A56:C56"/>
    <mergeCell ref="A57:C57"/>
    <mergeCell ref="A59:C59"/>
    <mergeCell ref="A58:C58"/>
    <mergeCell ref="A53:C53"/>
    <mergeCell ref="A55:C55"/>
    <mergeCell ref="A54:C54"/>
    <mergeCell ref="B51:C51"/>
    <mergeCell ref="F1:O1"/>
    <mergeCell ref="U2:Z2"/>
    <mergeCell ref="A49:C49"/>
    <mergeCell ref="A50:C50"/>
    <mergeCell ref="A52:C52"/>
    <mergeCell ref="A48:C48"/>
    <mergeCell ref="A32:C32"/>
    <mergeCell ref="A33:AL33"/>
    <mergeCell ref="A41:AL41"/>
    <mergeCell ref="B1:B3"/>
    <mergeCell ref="A1:A3"/>
    <mergeCell ref="A4:AL4"/>
    <mergeCell ref="A28:AL28"/>
    <mergeCell ref="A15:AL15"/>
    <mergeCell ref="A40:C40"/>
    <mergeCell ref="AA1:AL1"/>
    <mergeCell ref="F2:J2"/>
    <mergeCell ref="K2:O2"/>
    <mergeCell ref="P2:T2"/>
    <mergeCell ref="A9:C9"/>
    <mergeCell ref="P1:Z1"/>
    <mergeCell ref="AA2:AF2"/>
    <mergeCell ref="AG2:AL2"/>
    <mergeCell ref="A27:B27"/>
    <mergeCell ref="A14:B14"/>
    <mergeCell ref="A10:AL10"/>
    <mergeCell ref="C1:C3"/>
    <mergeCell ref="D1:D3"/>
    <mergeCell ref="E1:E3"/>
  </mergeCells>
  <printOptions horizontalCentered="1" verticalCentered="1"/>
  <pageMargins left="0.15748031496062992" right="0.1968503937007874" top="0.5905511811023623" bottom="0.1968503937007874" header="0.15748031496062992" footer="0"/>
  <pageSetup horizontalDpi="600" verticalDpi="600" orientation="landscape" paperSize="9" scale="45" r:id="rId1"/>
  <headerFooter alignWithMargins="0">
    <oddHeader>&amp;L&amp;"Arial CE,Pogrubiony"&amp;12
PLAN STUDIÓW 
dla kierunku FILOLOGIA specjalność: filologia angielska
studia niestacjonarne I stopień od naboru 2021/22</oddHeader>
    <oddFooter>&amp;Lczerwiec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60" zoomScaleNormal="60" zoomScalePageLayoutView="70" workbookViewId="0" topLeftCell="A6">
      <selection activeCell="B7" sqref="B7:Y19"/>
    </sheetView>
  </sheetViews>
  <sheetFormatPr defaultColWidth="9.00390625" defaultRowHeight="12.75"/>
  <cols>
    <col min="2" max="2" width="58.125" style="0" customWidth="1"/>
  </cols>
  <sheetData>
    <row r="1" spans="1:25" ht="21" customHeight="1" thickBot="1">
      <c r="A1" s="636" t="s">
        <v>137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8"/>
    </row>
    <row r="2" spans="1:25" ht="21.75" customHeight="1" thickBot="1">
      <c r="A2" s="639" t="s">
        <v>159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</row>
    <row r="3" spans="1:25" ht="18.75" thickBot="1">
      <c r="A3" s="139"/>
      <c r="B3" s="140" t="s">
        <v>136</v>
      </c>
      <c r="C3" s="141"/>
      <c r="D3" s="142"/>
      <c r="E3" s="17"/>
      <c r="F3" s="17"/>
      <c r="G3" s="17"/>
      <c r="H3" s="17"/>
      <c r="I3" s="17"/>
      <c r="J3" s="143"/>
      <c r="K3" s="17"/>
      <c r="L3" s="17"/>
      <c r="M3" s="17"/>
      <c r="N3" s="17"/>
      <c r="O3" s="143"/>
      <c r="P3" s="17"/>
      <c r="Q3" s="17"/>
      <c r="R3" s="17"/>
      <c r="S3" s="17"/>
      <c r="T3" s="17"/>
      <c r="U3" s="80"/>
      <c r="V3" s="80"/>
      <c r="W3" s="80"/>
      <c r="X3" s="80"/>
      <c r="Y3" s="80"/>
    </row>
    <row r="4" spans="1:25" ht="32.25" customHeight="1" thickBot="1">
      <c r="A4" s="617" t="s">
        <v>43</v>
      </c>
      <c r="B4" s="618"/>
      <c r="C4" s="618"/>
      <c r="D4" s="618"/>
      <c r="E4" s="619"/>
      <c r="F4" s="620" t="s">
        <v>41</v>
      </c>
      <c r="G4" s="621"/>
      <c r="H4" s="621"/>
      <c r="I4" s="621"/>
      <c r="J4" s="621"/>
      <c r="K4" s="621"/>
      <c r="L4" s="621"/>
      <c r="M4" s="621"/>
      <c r="N4" s="621"/>
      <c r="O4" s="622"/>
      <c r="P4" s="630" t="s">
        <v>42</v>
      </c>
      <c r="Q4" s="631"/>
      <c r="R4" s="631"/>
      <c r="S4" s="631"/>
      <c r="T4" s="631"/>
      <c r="U4" s="631"/>
      <c r="V4" s="631"/>
      <c r="W4" s="631"/>
      <c r="X4" s="631"/>
      <c r="Y4" s="632"/>
    </row>
    <row r="5" spans="1:25" ht="13.5" thickBot="1">
      <c r="A5" s="628" t="s">
        <v>21</v>
      </c>
      <c r="B5" s="626" t="s">
        <v>8</v>
      </c>
      <c r="C5" s="6"/>
      <c r="D5" s="8"/>
      <c r="E5" s="7"/>
      <c r="F5" s="614" t="s">
        <v>139</v>
      </c>
      <c r="G5" s="615"/>
      <c r="H5" s="615"/>
      <c r="I5" s="615"/>
      <c r="J5" s="616"/>
      <c r="K5" s="614" t="s">
        <v>143</v>
      </c>
      <c r="L5" s="615"/>
      <c r="M5" s="615"/>
      <c r="N5" s="615"/>
      <c r="O5" s="616"/>
      <c r="P5" s="614" t="s">
        <v>138</v>
      </c>
      <c r="Q5" s="615"/>
      <c r="R5" s="615"/>
      <c r="S5" s="615"/>
      <c r="T5" s="616"/>
      <c r="U5" s="614" t="s">
        <v>135</v>
      </c>
      <c r="V5" s="615"/>
      <c r="W5" s="615"/>
      <c r="X5" s="615"/>
      <c r="Y5" s="616"/>
    </row>
    <row r="6" spans="1:25" ht="87.75" thickBot="1">
      <c r="A6" s="629"/>
      <c r="B6" s="627"/>
      <c r="C6" s="9" t="s">
        <v>9</v>
      </c>
      <c r="D6" s="10" t="s">
        <v>10</v>
      </c>
      <c r="E6" s="11" t="s">
        <v>11</v>
      </c>
      <c r="F6" s="19" t="s">
        <v>12</v>
      </c>
      <c r="G6" s="18" t="s">
        <v>13</v>
      </c>
      <c r="H6" s="18" t="s">
        <v>134</v>
      </c>
      <c r="I6" s="10" t="s">
        <v>10</v>
      </c>
      <c r="J6" s="11" t="s">
        <v>14</v>
      </c>
      <c r="K6" s="19" t="s">
        <v>12</v>
      </c>
      <c r="L6" s="18" t="s">
        <v>13</v>
      </c>
      <c r="M6" s="18" t="s">
        <v>134</v>
      </c>
      <c r="N6" s="10" t="s">
        <v>10</v>
      </c>
      <c r="O6" s="11" t="s">
        <v>14</v>
      </c>
      <c r="P6" s="19" t="s">
        <v>12</v>
      </c>
      <c r="Q6" s="18" t="s">
        <v>13</v>
      </c>
      <c r="R6" s="18" t="s">
        <v>134</v>
      </c>
      <c r="S6" s="10" t="s">
        <v>10</v>
      </c>
      <c r="T6" s="11" t="s">
        <v>14</v>
      </c>
      <c r="U6" s="19" t="s">
        <v>12</v>
      </c>
      <c r="V6" s="18" t="s">
        <v>13</v>
      </c>
      <c r="W6" s="18" t="s">
        <v>134</v>
      </c>
      <c r="X6" s="10" t="s">
        <v>10</v>
      </c>
      <c r="Y6" s="11" t="s">
        <v>14</v>
      </c>
    </row>
    <row r="7" spans="1:25" ht="18" customHeight="1">
      <c r="A7" s="125" t="s">
        <v>102</v>
      </c>
      <c r="B7" s="374" t="s">
        <v>150</v>
      </c>
      <c r="C7" s="302"/>
      <c r="D7" s="303">
        <v>2</v>
      </c>
      <c r="E7" s="304">
        <v>18</v>
      </c>
      <c r="F7" s="305">
        <v>18</v>
      </c>
      <c r="G7" s="306"/>
      <c r="H7" s="307">
        <v>18</v>
      </c>
      <c r="I7" s="308">
        <v>2</v>
      </c>
      <c r="J7" s="308" t="s">
        <v>17</v>
      </c>
      <c r="K7" s="305"/>
      <c r="L7" s="307"/>
      <c r="M7" s="309"/>
      <c r="N7" s="308"/>
      <c r="O7" s="308"/>
      <c r="P7" s="305"/>
      <c r="Q7" s="307"/>
      <c r="R7" s="309"/>
      <c r="S7" s="308"/>
      <c r="T7" s="308"/>
      <c r="U7" s="305"/>
      <c r="V7" s="307"/>
      <c r="W7" s="309"/>
      <c r="X7" s="308"/>
      <c r="Y7" s="308"/>
    </row>
    <row r="8" spans="1:25" ht="18" customHeight="1">
      <c r="A8" s="126" t="s">
        <v>103</v>
      </c>
      <c r="B8" s="335" t="s">
        <v>151</v>
      </c>
      <c r="C8" s="310"/>
      <c r="D8" s="311">
        <v>2</v>
      </c>
      <c r="E8" s="312">
        <v>18</v>
      </c>
      <c r="F8" s="313"/>
      <c r="G8" s="314"/>
      <c r="H8" s="315"/>
      <c r="I8" s="316"/>
      <c r="J8" s="316"/>
      <c r="K8" s="313">
        <v>18</v>
      </c>
      <c r="L8" s="306"/>
      <c r="M8" s="314">
        <v>18</v>
      </c>
      <c r="N8" s="316">
        <v>2</v>
      </c>
      <c r="O8" s="316" t="s">
        <v>38</v>
      </c>
      <c r="P8" s="313"/>
      <c r="Q8" s="314"/>
      <c r="R8" s="315"/>
      <c r="S8" s="316"/>
      <c r="T8" s="316"/>
      <c r="U8" s="313"/>
      <c r="V8" s="314"/>
      <c r="W8" s="315"/>
      <c r="X8" s="316"/>
      <c r="Y8" s="316"/>
    </row>
    <row r="9" spans="1:25" ht="18" customHeight="1">
      <c r="A9" s="126" t="s">
        <v>104</v>
      </c>
      <c r="B9" s="301" t="s">
        <v>161</v>
      </c>
      <c r="C9" s="310"/>
      <c r="D9" s="311">
        <v>2</v>
      </c>
      <c r="E9" s="312">
        <v>18</v>
      </c>
      <c r="F9" s="313">
        <v>18</v>
      </c>
      <c r="G9" s="314"/>
      <c r="H9" s="315">
        <v>18</v>
      </c>
      <c r="I9" s="316">
        <v>2</v>
      </c>
      <c r="J9" s="316" t="s">
        <v>17</v>
      </c>
      <c r="K9" s="313"/>
      <c r="L9" s="314"/>
      <c r="M9" s="315"/>
      <c r="N9" s="316"/>
      <c r="O9" s="316"/>
      <c r="P9" s="313"/>
      <c r="Q9" s="314"/>
      <c r="R9" s="315"/>
      <c r="S9" s="316"/>
      <c r="T9" s="316"/>
      <c r="U9" s="313"/>
      <c r="V9" s="314"/>
      <c r="W9" s="315"/>
      <c r="X9" s="316"/>
      <c r="Y9" s="316"/>
    </row>
    <row r="10" spans="1:25" ht="18" customHeight="1">
      <c r="A10" s="126" t="s">
        <v>116</v>
      </c>
      <c r="B10" s="301" t="s">
        <v>162</v>
      </c>
      <c r="C10" s="310"/>
      <c r="D10" s="311">
        <v>2</v>
      </c>
      <c r="E10" s="312">
        <v>18</v>
      </c>
      <c r="F10" s="313"/>
      <c r="G10" s="314"/>
      <c r="H10" s="315"/>
      <c r="I10" s="316"/>
      <c r="J10" s="316"/>
      <c r="K10" s="313">
        <v>18</v>
      </c>
      <c r="L10" s="314"/>
      <c r="M10" s="315">
        <v>18</v>
      </c>
      <c r="N10" s="316">
        <v>2</v>
      </c>
      <c r="O10" s="316" t="s">
        <v>17</v>
      </c>
      <c r="P10" s="313"/>
      <c r="Q10" s="314"/>
      <c r="R10" s="315"/>
      <c r="S10" s="316"/>
      <c r="T10" s="316"/>
      <c r="U10" s="313"/>
      <c r="V10" s="314"/>
      <c r="W10" s="315"/>
      <c r="X10" s="316"/>
      <c r="Y10" s="316"/>
    </row>
    <row r="11" spans="1:25" ht="18" customHeight="1">
      <c r="A11" s="126" t="s">
        <v>117</v>
      </c>
      <c r="B11" s="301" t="s">
        <v>163</v>
      </c>
      <c r="C11" s="310"/>
      <c r="D11" s="311">
        <v>2</v>
      </c>
      <c r="E11" s="312">
        <v>18</v>
      </c>
      <c r="F11" s="313"/>
      <c r="G11" s="314"/>
      <c r="H11" s="315"/>
      <c r="I11" s="316"/>
      <c r="J11" s="316"/>
      <c r="K11" s="313"/>
      <c r="L11" s="314"/>
      <c r="M11" s="315"/>
      <c r="N11" s="316"/>
      <c r="O11" s="316"/>
      <c r="P11" s="313">
        <v>18</v>
      </c>
      <c r="Q11" s="314"/>
      <c r="R11" s="315">
        <v>18</v>
      </c>
      <c r="S11" s="316">
        <v>2</v>
      </c>
      <c r="T11" s="316" t="s">
        <v>17</v>
      </c>
      <c r="U11" s="313"/>
      <c r="V11" s="314"/>
      <c r="W11" s="315"/>
      <c r="X11" s="316"/>
      <c r="Y11" s="316"/>
    </row>
    <row r="12" spans="1:25" ht="18" customHeight="1">
      <c r="A12" s="126" t="s">
        <v>118</v>
      </c>
      <c r="B12" s="301" t="s">
        <v>92</v>
      </c>
      <c r="C12" s="310"/>
      <c r="D12" s="311">
        <v>2</v>
      </c>
      <c r="E12" s="312">
        <v>18</v>
      </c>
      <c r="F12" s="313">
        <v>18</v>
      </c>
      <c r="G12" s="314"/>
      <c r="H12" s="315">
        <v>18</v>
      </c>
      <c r="I12" s="316">
        <v>2</v>
      </c>
      <c r="J12" s="316" t="s">
        <v>17</v>
      </c>
      <c r="K12" s="313"/>
      <c r="L12" s="314"/>
      <c r="M12" s="315"/>
      <c r="N12" s="316"/>
      <c r="O12" s="316"/>
      <c r="P12" s="313"/>
      <c r="Q12" s="314"/>
      <c r="R12" s="315"/>
      <c r="S12" s="316"/>
      <c r="T12" s="316"/>
      <c r="U12" s="313"/>
      <c r="V12" s="314"/>
      <c r="W12" s="315"/>
      <c r="X12" s="316"/>
      <c r="Y12" s="316"/>
    </row>
    <row r="13" spans="1:25" ht="18" customHeight="1">
      <c r="A13" s="126" t="s">
        <v>105</v>
      </c>
      <c r="B13" s="301" t="s">
        <v>93</v>
      </c>
      <c r="C13" s="310"/>
      <c r="D13" s="311">
        <v>2</v>
      </c>
      <c r="E13" s="312">
        <v>18</v>
      </c>
      <c r="F13" s="313"/>
      <c r="G13" s="314"/>
      <c r="H13" s="315"/>
      <c r="I13" s="316"/>
      <c r="J13" s="316"/>
      <c r="K13" s="313">
        <v>18</v>
      </c>
      <c r="L13" s="314"/>
      <c r="M13" s="315">
        <v>18</v>
      </c>
      <c r="N13" s="316">
        <v>2</v>
      </c>
      <c r="O13" s="316" t="s">
        <v>17</v>
      </c>
      <c r="P13" s="313"/>
      <c r="Q13" s="314"/>
      <c r="R13" s="315"/>
      <c r="S13" s="316"/>
      <c r="T13" s="316"/>
      <c r="U13" s="313"/>
      <c r="V13" s="314"/>
      <c r="W13" s="315"/>
      <c r="X13" s="316"/>
      <c r="Y13" s="316"/>
    </row>
    <row r="14" spans="1:25" ht="18" customHeight="1">
      <c r="A14" s="126" t="s">
        <v>106</v>
      </c>
      <c r="B14" s="301" t="s">
        <v>99</v>
      </c>
      <c r="C14" s="317"/>
      <c r="D14" s="318">
        <v>2</v>
      </c>
      <c r="E14" s="312">
        <v>18</v>
      </c>
      <c r="F14" s="313"/>
      <c r="G14" s="314"/>
      <c r="H14" s="315"/>
      <c r="I14" s="316"/>
      <c r="J14" s="316"/>
      <c r="K14" s="313">
        <v>18</v>
      </c>
      <c r="L14" s="314"/>
      <c r="M14" s="315">
        <v>18</v>
      </c>
      <c r="N14" s="316">
        <v>2</v>
      </c>
      <c r="O14" s="316" t="s">
        <v>17</v>
      </c>
      <c r="P14" s="313"/>
      <c r="Q14" s="314"/>
      <c r="R14" s="315"/>
      <c r="S14" s="316"/>
      <c r="T14" s="316"/>
      <c r="U14" s="313"/>
      <c r="V14" s="314"/>
      <c r="W14" s="315"/>
      <c r="X14" s="316"/>
      <c r="Y14" s="316"/>
    </row>
    <row r="15" spans="1:25" ht="18" customHeight="1">
      <c r="A15" s="126" t="s">
        <v>107</v>
      </c>
      <c r="B15" s="301" t="s">
        <v>98</v>
      </c>
      <c r="C15" s="317"/>
      <c r="D15" s="318">
        <v>2</v>
      </c>
      <c r="E15" s="312">
        <v>18</v>
      </c>
      <c r="F15" s="313"/>
      <c r="G15" s="314"/>
      <c r="H15" s="315"/>
      <c r="I15" s="316"/>
      <c r="J15" s="318"/>
      <c r="K15" s="313"/>
      <c r="L15" s="314"/>
      <c r="M15" s="315"/>
      <c r="N15" s="316"/>
      <c r="O15" s="318"/>
      <c r="P15" s="313">
        <v>18</v>
      </c>
      <c r="Q15" s="306"/>
      <c r="R15" s="314">
        <v>18</v>
      </c>
      <c r="S15" s="316">
        <v>2</v>
      </c>
      <c r="T15" s="318" t="s">
        <v>17</v>
      </c>
      <c r="U15" s="313"/>
      <c r="V15" s="314"/>
      <c r="W15" s="315"/>
      <c r="X15" s="316"/>
      <c r="Y15" s="316"/>
    </row>
    <row r="16" spans="1:25" ht="18" customHeight="1">
      <c r="A16" s="126" t="s">
        <v>108</v>
      </c>
      <c r="B16" s="301" t="s">
        <v>94</v>
      </c>
      <c r="C16" s="317"/>
      <c r="D16" s="318">
        <v>2</v>
      </c>
      <c r="E16" s="312">
        <v>18</v>
      </c>
      <c r="F16" s="313"/>
      <c r="G16" s="314"/>
      <c r="H16" s="315"/>
      <c r="I16" s="316"/>
      <c r="J16" s="318"/>
      <c r="K16" s="313"/>
      <c r="L16" s="314"/>
      <c r="M16" s="315"/>
      <c r="N16" s="316"/>
      <c r="O16" s="318"/>
      <c r="P16" s="313">
        <v>18</v>
      </c>
      <c r="Q16" s="314"/>
      <c r="R16" s="315">
        <v>18</v>
      </c>
      <c r="S16" s="316">
        <v>2</v>
      </c>
      <c r="T16" s="318" t="s">
        <v>17</v>
      </c>
      <c r="U16" s="313"/>
      <c r="V16" s="314"/>
      <c r="W16" s="315"/>
      <c r="X16" s="316"/>
      <c r="Y16" s="316"/>
    </row>
    <row r="17" spans="1:25" ht="18" customHeight="1">
      <c r="A17" s="126" t="s">
        <v>109</v>
      </c>
      <c r="B17" s="301" t="s">
        <v>95</v>
      </c>
      <c r="C17" s="317"/>
      <c r="D17" s="318">
        <v>2</v>
      </c>
      <c r="E17" s="312">
        <v>18</v>
      </c>
      <c r="F17" s="313"/>
      <c r="G17" s="314"/>
      <c r="H17" s="315"/>
      <c r="I17" s="316"/>
      <c r="J17" s="318"/>
      <c r="K17" s="313"/>
      <c r="L17" s="314"/>
      <c r="M17" s="315"/>
      <c r="N17" s="316"/>
      <c r="O17" s="318"/>
      <c r="P17" s="313"/>
      <c r="Q17" s="314"/>
      <c r="R17" s="315"/>
      <c r="S17" s="316"/>
      <c r="T17" s="318"/>
      <c r="U17" s="313">
        <v>18</v>
      </c>
      <c r="V17" s="314"/>
      <c r="W17" s="315">
        <v>18</v>
      </c>
      <c r="X17" s="316">
        <v>2</v>
      </c>
      <c r="Y17" s="316" t="s">
        <v>17</v>
      </c>
    </row>
    <row r="18" spans="1:25" ht="18" customHeight="1">
      <c r="A18" s="126" t="s">
        <v>110</v>
      </c>
      <c r="B18" s="301" t="s">
        <v>47</v>
      </c>
      <c r="C18" s="319"/>
      <c r="D18" s="318">
        <v>2</v>
      </c>
      <c r="E18" s="312">
        <v>18</v>
      </c>
      <c r="F18" s="320"/>
      <c r="G18" s="321"/>
      <c r="H18" s="322"/>
      <c r="I18" s="323"/>
      <c r="J18" s="323"/>
      <c r="K18" s="320"/>
      <c r="L18" s="321"/>
      <c r="M18" s="322"/>
      <c r="N18" s="323"/>
      <c r="O18" s="323"/>
      <c r="P18" s="320"/>
      <c r="Q18" s="321"/>
      <c r="R18" s="324"/>
      <c r="S18" s="323"/>
      <c r="T18" s="323"/>
      <c r="U18" s="320">
        <v>18</v>
      </c>
      <c r="V18" s="321"/>
      <c r="W18" s="322">
        <v>18</v>
      </c>
      <c r="X18" s="323">
        <v>2</v>
      </c>
      <c r="Y18" s="323" t="s">
        <v>17</v>
      </c>
    </row>
    <row r="19" spans="1:25" ht="18" customHeight="1" thickBot="1">
      <c r="A19" s="128" t="s">
        <v>111</v>
      </c>
      <c r="B19" s="325" t="s">
        <v>141</v>
      </c>
      <c r="C19" s="326"/>
      <c r="D19" s="327">
        <v>8</v>
      </c>
      <c r="E19" s="328">
        <v>72</v>
      </c>
      <c r="F19" s="329">
        <v>18</v>
      </c>
      <c r="G19" s="330"/>
      <c r="H19" s="331">
        <v>18</v>
      </c>
      <c r="I19" s="332">
        <v>2</v>
      </c>
      <c r="J19" s="332" t="s">
        <v>17</v>
      </c>
      <c r="K19" s="329">
        <v>18</v>
      </c>
      <c r="L19" s="330"/>
      <c r="M19" s="331">
        <v>18</v>
      </c>
      <c r="N19" s="333">
        <v>2</v>
      </c>
      <c r="O19" s="333" t="s">
        <v>17</v>
      </c>
      <c r="P19" s="329">
        <v>18</v>
      </c>
      <c r="Q19" s="330"/>
      <c r="R19" s="331">
        <v>18</v>
      </c>
      <c r="S19" s="332">
        <v>2</v>
      </c>
      <c r="T19" s="332" t="s">
        <v>17</v>
      </c>
      <c r="U19" s="329">
        <v>18</v>
      </c>
      <c r="V19" s="330"/>
      <c r="W19" s="331">
        <v>18</v>
      </c>
      <c r="X19" s="332">
        <v>2</v>
      </c>
      <c r="Y19" s="334" t="s">
        <v>38</v>
      </c>
    </row>
    <row r="20" spans="1:25" ht="16.5" customHeight="1" thickBot="1">
      <c r="A20" s="633" t="s">
        <v>22</v>
      </c>
      <c r="B20" s="634"/>
      <c r="C20" s="635"/>
      <c r="D20" s="157">
        <f aca="true" t="shared" si="0" ref="D20:I20">SUM(D7:D19)</f>
        <v>32</v>
      </c>
      <c r="E20" s="158">
        <f t="shared" si="0"/>
        <v>288</v>
      </c>
      <c r="F20" s="159">
        <f t="shared" si="0"/>
        <v>72</v>
      </c>
      <c r="G20" s="160">
        <f t="shared" si="0"/>
        <v>0</v>
      </c>
      <c r="H20" s="161">
        <f>SUM(H7:H19)</f>
        <v>72</v>
      </c>
      <c r="I20" s="162">
        <f t="shared" si="0"/>
        <v>8</v>
      </c>
      <c r="J20" s="162"/>
      <c r="K20" s="163">
        <f>SUM(K7:K19)</f>
        <v>90</v>
      </c>
      <c r="L20" s="160">
        <f>SUM(L7:L19)</f>
        <v>0</v>
      </c>
      <c r="M20" s="161">
        <f>SUM(M7:M19)</f>
        <v>90</v>
      </c>
      <c r="N20" s="164">
        <f>SUM(N7:N19)</f>
        <v>10</v>
      </c>
      <c r="O20" s="162"/>
      <c r="P20" s="159">
        <f>SUM(P7:P19)</f>
        <v>72</v>
      </c>
      <c r="Q20" s="160">
        <f>SUM(Q7:Q19)</f>
        <v>0</v>
      </c>
      <c r="R20" s="161">
        <f>SUM(R7:R19)</f>
        <v>72</v>
      </c>
      <c r="S20" s="162">
        <f>SUM(S7:S19)</f>
        <v>8</v>
      </c>
      <c r="T20" s="162"/>
      <c r="U20" s="163">
        <f>SUM(U7:U19)</f>
        <v>54</v>
      </c>
      <c r="V20" s="160">
        <f>SUM(V7:V19)</f>
        <v>0</v>
      </c>
      <c r="W20" s="165">
        <f>SUM(W7:W19)</f>
        <v>54</v>
      </c>
      <c r="X20" s="162">
        <f>SUM(X7:X19)</f>
        <v>6</v>
      </c>
      <c r="Y20" s="162"/>
    </row>
    <row r="21" ht="14.25" thickBot="1">
      <c r="B21" s="135" t="s">
        <v>142</v>
      </c>
    </row>
    <row r="22" ht="30" customHeight="1" hidden="1" thickBot="1"/>
    <row r="23" spans="1:25" ht="21" thickBot="1">
      <c r="A23" s="617" t="s">
        <v>51</v>
      </c>
      <c r="B23" s="618"/>
      <c r="C23" s="618"/>
      <c r="D23" s="618"/>
      <c r="E23" s="619"/>
      <c r="F23" s="620" t="s">
        <v>41</v>
      </c>
      <c r="G23" s="621"/>
      <c r="H23" s="621"/>
      <c r="I23" s="621"/>
      <c r="J23" s="621"/>
      <c r="K23" s="621"/>
      <c r="L23" s="621"/>
      <c r="M23" s="621"/>
      <c r="N23" s="621"/>
      <c r="O23" s="622"/>
      <c r="P23" s="630" t="s">
        <v>42</v>
      </c>
      <c r="Q23" s="631"/>
      <c r="R23" s="631"/>
      <c r="S23" s="631"/>
      <c r="T23" s="631"/>
      <c r="U23" s="631"/>
      <c r="V23" s="631"/>
      <c r="W23" s="631"/>
      <c r="X23" s="631"/>
      <c r="Y23" s="632"/>
    </row>
    <row r="24" spans="1:25" ht="13.5" thickBot="1">
      <c r="A24" s="628" t="s">
        <v>21</v>
      </c>
      <c r="B24" s="626" t="s">
        <v>8</v>
      </c>
      <c r="C24" s="6"/>
      <c r="D24" s="8"/>
      <c r="E24" s="7"/>
      <c r="F24" s="614" t="s">
        <v>139</v>
      </c>
      <c r="G24" s="615"/>
      <c r="H24" s="615"/>
      <c r="I24" s="615"/>
      <c r="J24" s="616"/>
      <c r="K24" s="614" t="s">
        <v>143</v>
      </c>
      <c r="L24" s="615"/>
      <c r="M24" s="615"/>
      <c r="N24" s="615"/>
      <c r="O24" s="616"/>
      <c r="P24" s="614" t="s">
        <v>138</v>
      </c>
      <c r="Q24" s="615"/>
      <c r="R24" s="615"/>
      <c r="S24" s="615"/>
      <c r="T24" s="616"/>
      <c r="U24" s="614" t="s">
        <v>135</v>
      </c>
      <c r="V24" s="615"/>
      <c r="W24" s="615"/>
      <c r="X24" s="615"/>
      <c r="Y24" s="616"/>
    </row>
    <row r="25" spans="1:25" ht="72" thickBot="1">
      <c r="A25" s="629"/>
      <c r="B25" s="627"/>
      <c r="C25" s="9" t="s">
        <v>9</v>
      </c>
      <c r="D25" s="10" t="s">
        <v>10</v>
      </c>
      <c r="E25" s="11" t="s">
        <v>11</v>
      </c>
      <c r="F25" s="19" t="s">
        <v>12</v>
      </c>
      <c r="G25" s="18" t="s">
        <v>13</v>
      </c>
      <c r="H25" s="18" t="s">
        <v>134</v>
      </c>
      <c r="I25" s="10" t="s">
        <v>10</v>
      </c>
      <c r="J25" s="11" t="s">
        <v>14</v>
      </c>
      <c r="K25" s="19" t="s">
        <v>12</v>
      </c>
      <c r="L25" s="18" t="s">
        <v>13</v>
      </c>
      <c r="M25" s="18" t="s">
        <v>134</v>
      </c>
      <c r="N25" s="10" t="s">
        <v>10</v>
      </c>
      <c r="O25" s="11" t="s">
        <v>14</v>
      </c>
      <c r="P25" s="19" t="s">
        <v>12</v>
      </c>
      <c r="Q25" s="18" t="s">
        <v>13</v>
      </c>
      <c r="R25" s="18" t="s">
        <v>134</v>
      </c>
      <c r="S25" s="127" t="s">
        <v>10</v>
      </c>
      <c r="T25" s="21" t="s">
        <v>14</v>
      </c>
      <c r="U25" s="23" t="s">
        <v>12</v>
      </c>
      <c r="V25" s="22" t="s">
        <v>13</v>
      </c>
      <c r="W25" s="18" t="s">
        <v>134</v>
      </c>
      <c r="X25" s="10" t="s">
        <v>10</v>
      </c>
      <c r="Y25" s="11" t="s">
        <v>14</v>
      </c>
    </row>
    <row r="26" spans="1:25" ht="19.5" customHeight="1">
      <c r="A26" s="129" t="s">
        <v>102</v>
      </c>
      <c r="B26" s="335" t="s">
        <v>66</v>
      </c>
      <c r="C26" s="336"/>
      <c r="D26" s="376">
        <v>6</v>
      </c>
      <c r="E26" s="337">
        <v>54</v>
      </c>
      <c r="F26" s="338">
        <v>54</v>
      </c>
      <c r="G26" s="339"/>
      <c r="H26" s="338">
        <v>54</v>
      </c>
      <c r="I26" s="340">
        <v>6</v>
      </c>
      <c r="J26" s="341" t="s">
        <v>17</v>
      </c>
      <c r="K26" s="342"/>
      <c r="L26" s="343"/>
      <c r="M26" s="344"/>
      <c r="N26" s="345"/>
      <c r="O26" s="278"/>
      <c r="P26" s="342"/>
      <c r="Q26" s="344"/>
      <c r="R26" s="346"/>
      <c r="S26" s="345"/>
      <c r="T26" s="345"/>
      <c r="U26" s="342"/>
      <c r="V26" s="344"/>
      <c r="W26" s="346"/>
      <c r="X26" s="345"/>
      <c r="Y26" s="345"/>
    </row>
    <row r="27" spans="1:25" ht="19.5" customHeight="1">
      <c r="A27" s="130" t="s">
        <v>103</v>
      </c>
      <c r="B27" s="347" t="s">
        <v>67</v>
      </c>
      <c r="C27" s="281"/>
      <c r="D27" s="281">
        <v>8</v>
      </c>
      <c r="E27" s="281">
        <v>72</v>
      </c>
      <c r="F27" s="348"/>
      <c r="G27" s="349"/>
      <c r="H27" s="350"/>
      <c r="I27" s="281"/>
      <c r="J27" s="281"/>
      <c r="K27" s="351">
        <v>72</v>
      </c>
      <c r="L27" s="352"/>
      <c r="M27" s="353">
        <v>72</v>
      </c>
      <c r="N27" s="354">
        <v>8</v>
      </c>
      <c r="O27" s="354" t="s">
        <v>17</v>
      </c>
      <c r="P27" s="355"/>
      <c r="Q27" s="356"/>
      <c r="R27" s="350"/>
      <c r="S27" s="281"/>
      <c r="T27" s="281"/>
      <c r="U27" s="355"/>
      <c r="V27" s="356"/>
      <c r="W27" s="350"/>
      <c r="X27" s="281"/>
      <c r="Y27" s="281"/>
    </row>
    <row r="28" spans="1:25" ht="19.5" customHeight="1">
      <c r="A28" s="130" t="s">
        <v>104</v>
      </c>
      <c r="B28" s="347" t="s">
        <v>70</v>
      </c>
      <c r="C28" s="281"/>
      <c r="D28" s="281">
        <v>8</v>
      </c>
      <c r="E28" s="281">
        <v>72</v>
      </c>
      <c r="F28" s="348"/>
      <c r="G28" s="349"/>
      <c r="H28" s="350"/>
      <c r="I28" s="281"/>
      <c r="J28" s="281"/>
      <c r="K28" s="355"/>
      <c r="L28" s="348"/>
      <c r="M28" s="356"/>
      <c r="N28" s="281"/>
      <c r="O28" s="281"/>
      <c r="P28" s="351">
        <v>72</v>
      </c>
      <c r="Q28" s="353"/>
      <c r="R28" s="357">
        <v>72</v>
      </c>
      <c r="S28" s="354">
        <v>8</v>
      </c>
      <c r="T28" s="354" t="s">
        <v>17</v>
      </c>
      <c r="U28" s="355"/>
      <c r="V28" s="356"/>
      <c r="W28" s="350"/>
      <c r="X28" s="281"/>
      <c r="Y28" s="281"/>
    </row>
    <row r="29" spans="1:25" ht="19.5" customHeight="1">
      <c r="A29" s="130" t="s">
        <v>116</v>
      </c>
      <c r="B29" s="347" t="s">
        <v>68</v>
      </c>
      <c r="C29" s="358"/>
      <c r="D29" s="359">
        <v>4</v>
      </c>
      <c r="E29" s="360">
        <v>36</v>
      </c>
      <c r="F29" s="352"/>
      <c r="G29" s="361"/>
      <c r="H29" s="357"/>
      <c r="I29" s="354"/>
      <c r="J29" s="359"/>
      <c r="K29" s="351"/>
      <c r="L29" s="352"/>
      <c r="M29" s="353"/>
      <c r="N29" s="354"/>
      <c r="O29" s="359"/>
      <c r="P29" s="351"/>
      <c r="Q29" s="353"/>
      <c r="R29" s="357"/>
      <c r="S29" s="354"/>
      <c r="T29" s="359"/>
      <c r="U29" s="351">
        <v>36</v>
      </c>
      <c r="V29" s="353"/>
      <c r="W29" s="357">
        <v>36</v>
      </c>
      <c r="X29" s="354">
        <v>4</v>
      </c>
      <c r="Y29" s="354" t="s">
        <v>17</v>
      </c>
    </row>
    <row r="30" spans="1:25" ht="19.5" customHeight="1">
      <c r="A30" s="130" t="s">
        <v>117</v>
      </c>
      <c r="B30" s="132" t="s">
        <v>69</v>
      </c>
      <c r="C30" s="281"/>
      <c r="D30" s="281">
        <v>2</v>
      </c>
      <c r="E30" s="281">
        <v>18</v>
      </c>
      <c r="F30" s="348"/>
      <c r="G30" s="349"/>
      <c r="H30" s="350"/>
      <c r="I30" s="281"/>
      <c r="J30" s="281"/>
      <c r="K30" s="355">
        <v>18</v>
      </c>
      <c r="L30" s="348"/>
      <c r="M30" s="356">
        <v>18</v>
      </c>
      <c r="N30" s="281">
        <v>2</v>
      </c>
      <c r="O30" s="281" t="s">
        <v>38</v>
      </c>
      <c r="P30" s="355"/>
      <c r="Q30" s="356"/>
      <c r="R30" s="350"/>
      <c r="S30" s="281"/>
      <c r="T30" s="359"/>
      <c r="U30" s="355"/>
      <c r="V30" s="356"/>
      <c r="W30" s="350"/>
      <c r="X30" s="281"/>
      <c r="Y30" s="281"/>
    </row>
    <row r="31" spans="1:25" ht="19.5" customHeight="1">
      <c r="A31" s="130" t="s">
        <v>118</v>
      </c>
      <c r="B31" s="132" t="s">
        <v>88</v>
      </c>
      <c r="C31" s="362"/>
      <c r="D31" s="363">
        <v>2</v>
      </c>
      <c r="E31" s="360">
        <v>18</v>
      </c>
      <c r="F31" s="352">
        <v>18</v>
      </c>
      <c r="G31" s="352"/>
      <c r="H31" s="357">
        <v>18</v>
      </c>
      <c r="I31" s="354">
        <v>2</v>
      </c>
      <c r="J31" s="354" t="s">
        <v>17</v>
      </c>
      <c r="K31" s="351"/>
      <c r="L31" s="352"/>
      <c r="M31" s="353"/>
      <c r="N31" s="354"/>
      <c r="O31" s="354"/>
      <c r="P31" s="351"/>
      <c r="Q31" s="361"/>
      <c r="R31" s="364"/>
      <c r="S31" s="354"/>
      <c r="T31" s="354"/>
      <c r="U31" s="351"/>
      <c r="V31" s="353"/>
      <c r="W31" s="357"/>
      <c r="X31" s="354"/>
      <c r="Y31" s="354"/>
    </row>
    <row r="32" spans="1:25" ht="19.5" customHeight="1" thickBot="1">
      <c r="A32" s="133" t="s">
        <v>106</v>
      </c>
      <c r="B32" s="365" t="s">
        <v>149</v>
      </c>
      <c r="C32" s="366"/>
      <c r="D32" s="359">
        <v>2</v>
      </c>
      <c r="E32" s="367">
        <v>18</v>
      </c>
      <c r="F32" s="368"/>
      <c r="G32" s="369"/>
      <c r="H32" s="370"/>
      <c r="I32" s="371"/>
      <c r="J32" s="371"/>
      <c r="K32" s="372"/>
      <c r="L32" s="368"/>
      <c r="M32" s="373"/>
      <c r="N32" s="371"/>
      <c r="O32" s="371"/>
      <c r="P32" s="372"/>
      <c r="Q32" s="373"/>
      <c r="R32" s="370"/>
      <c r="S32" s="371"/>
      <c r="T32" s="371"/>
      <c r="U32" s="372">
        <v>18</v>
      </c>
      <c r="V32" s="373"/>
      <c r="W32" s="370">
        <v>18</v>
      </c>
      <c r="X32" s="371">
        <v>2</v>
      </c>
      <c r="Y32" s="371" t="s">
        <v>38</v>
      </c>
    </row>
    <row r="33" spans="1:25" ht="19.5" customHeight="1" thickBot="1">
      <c r="A33" s="623" t="s">
        <v>22</v>
      </c>
      <c r="B33" s="624"/>
      <c r="C33" s="625"/>
      <c r="D33" s="166">
        <f aca="true" t="shared" si="1" ref="D33:I33">SUM(D26:D32)</f>
        <v>32</v>
      </c>
      <c r="E33" s="167">
        <f t="shared" si="1"/>
        <v>288</v>
      </c>
      <c r="F33" s="168">
        <f t="shared" si="1"/>
        <v>72</v>
      </c>
      <c r="G33" s="169">
        <f t="shared" si="1"/>
        <v>0</v>
      </c>
      <c r="H33" s="170">
        <f t="shared" si="1"/>
        <v>72</v>
      </c>
      <c r="I33" s="171">
        <f t="shared" si="1"/>
        <v>8</v>
      </c>
      <c r="J33" s="171"/>
      <c r="K33" s="168">
        <f>SUM(K26:K32)</f>
        <v>90</v>
      </c>
      <c r="L33" s="168">
        <f>SUM(L26:L32)</f>
        <v>0</v>
      </c>
      <c r="M33" s="170">
        <f>SUM(M26:M32)</f>
        <v>90</v>
      </c>
      <c r="N33" s="171">
        <f>SUM(N26:N32)</f>
        <v>10</v>
      </c>
      <c r="O33" s="171"/>
      <c r="P33" s="168">
        <f>SUM(P27:P32)</f>
        <v>72</v>
      </c>
      <c r="Q33" s="169">
        <f>SUM(Q27:Q32)</f>
        <v>0</v>
      </c>
      <c r="R33" s="170">
        <f>SUM(R27:R32)</f>
        <v>72</v>
      </c>
      <c r="S33" s="171">
        <f>SUM(S27:S32)</f>
        <v>8</v>
      </c>
      <c r="T33" s="171"/>
      <c r="U33" s="168">
        <f>SUM(U27:U32)</f>
        <v>54</v>
      </c>
      <c r="V33" s="169">
        <f>SUM(V27:V32)</f>
        <v>0</v>
      </c>
      <c r="W33" s="170">
        <f>SUM(W27:W32)</f>
        <v>54</v>
      </c>
      <c r="X33" s="171">
        <f>SUM(X27:X32)</f>
        <v>6</v>
      </c>
      <c r="Y33" s="171"/>
    </row>
    <row r="34" spans="1:25" ht="21.75" customHeight="1" thickBot="1">
      <c r="A34" s="135"/>
      <c r="B34" s="135"/>
      <c r="C34" s="135"/>
      <c r="D34" s="136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 ht="20.25" customHeight="1" thickBot="1">
      <c r="A35" s="617" t="s">
        <v>52</v>
      </c>
      <c r="B35" s="618"/>
      <c r="C35" s="618"/>
      <c r="D35" s="618"/>
      <c r="E35" s="619"/>
      <c r="F35" s="620" t="s">
        <v>41</v>
      </c>
      <c r="G35" s="621"/>
      <c r="H35" s="621"/>
      <c r="I35" s="621"/>
      <c r="J35" s="621"/>
      <c r="K35" s="621"/>
      <c r="L35" s="621"/>
      <c r="M35" s="621"/>
      <c r="N35" s="621"/>
      <c r="O35" s="622"/>
      <c r="P35" s="630" t="s">
        <v>42</v>
      </c>
      <c r="Q35" s="631"/>
      <c r="R35" s="631"/>
      <c r="S35" s="631"/>
      <c r="T35" s="631"/>
      <c r="U35" s="631"/>
      <c r="V35" s="631"/>
      <c r="W35" s="631"/>
      <c r="X35" s="631"/>
      <c r="Y35" s="632"/>
    </row>
    <row r="36" spans="1:25" ht="20.25" customHeight="1" thickBot="1">
      <c r="A36" s="628" t="s">
        <v>21</v>
      </c>
      <c r="B36" s="626" t="s">
        <v>8</v>
      </c>
      <c r="C36" s="6"/>
      <c r="D36" s="8"/>
      <c r="E36" s="7"/>
      <c r="F36" s="614" t="s">
        <v>139</v>
      </c>
      <c r="G36" s="615"/>
      <c r="H36" s="615"/>
      <c r="I36" s="615"/>
      <c r="J36" s="616"/>
      <c r="K36" s="614" t="s">
        <v>143</v>
      </c>
      <c r="L36" s="615"/>
      <c r="M36" s="615"/>
      <c r="N36" s="615"/>
      <c r="O36" s="616"/>
      <c r="P36" s="614" t="s">
        <v>138</v>
      </c>
      <c r="Q36" s="615"/>
      <c r="R36" s="615"/>
      <c r="S36" s="615"/>
      <c r="T36" s="616"/>
      <c r="U36" s="614" t="s">
        <v>135</v>
      </c>
      <c r="V36" s="615"/>
      <c r="W36" s="615"/>
      <c r="X36" s="615"/>
      <c r="Y36" s="616"/>
    </row>
    <row r="37" spans="1:25" ht="93" customHeight="1" thickBot="1">
      <c r="A37" s="629"/>
      <c r="B37" s="627"/>
      <c r="C37" s="9" t="s">
        <v>9</v>
      </c>
      <c r="D37" s="10" t="s">
        <v>10</v>
      </c>
      <c r="E37" s="11" t="s">
        <v>11</v>
      </c>
      <c r="F37" s="19" t="s">
        <v>12</v>
      </c>
      <c r="G37" s="18" t="s">
        <v>13</v>
      </c>
      <c r="H37" s="18" t="s">
        <v>134</v>
      </c>
      <c r="I37" s="10" t="s">
        <v>10</v>
      </c>
      <c r="J37" s="11" t="s">
        <v>14</v>
      </c>
      <c r="K37" s="19" t="s">
        <v>12</v>
      </c>
      <c r="L37" s="18" t="s">
        <v>13</v>
      </c>
      <c r="M37" s="18" t="s">
        <v>134</v>
      </c>
      <c r="N37" s="10" t="s">
        <v>10</v>
      </c>
      <c r="O37" s="11" t="s">
        <v>14</v>
      </c>
      <c r="P37" s="19" t="s">
        <v>12</v>
      </c>
      <c r="Q37" s="18" t="s">
        <v>13</v>
      </c>
      <c r="R37" s="18" t="s">
        <v>134</v>
      </c>
      <c r="S37" s="10" t="s">
        <v>10</v>
      </c>
      <c r="T37" s="11" t="s">
        <v>14</v>
      </c>
      <c r="U37" s="19" t="s">
        <v>12</v>
      </c>
      <c r="V37" s="18" t="s">
        <v>13</v>
      </c>
      <c r="W37" s="18" t="s">
        <v>134</v>
      </c>
      <c r="X37" s="10" t="s">
        <v>10</v>
      </c>
      <c r="Y37" s="11" t="s">
        <v>14</v>
      </c>
    </row>
    <row r="38" spans="1:25" ht="20.25" customHeight="1">
      <c r="A38" s="134" t="s">
        <v>102</v>
      </c>
      <c r="B38" s="374" t="s">
        <v>85</v>
      </c>
      <c r="C38" s="375"/>
      <c r="D38" s="376">
        <v>6</v>
      </c>
      <c r="E38" s="337">
        <v>54</v>
      </c>
      <c r="F38" s="338">
        <v>54</v>
      </c>
      <c r="G38" s="339"/>
      <c r="H38" s="338">
        <v>54</v>
      </c>
      <c r="I38" s="340">
        <v>6</v>
      </c>
      <c r="J38" s="340" t="s">
        <v>17</v>
      </c>
      <c r="K38" s="377"/>
      <c r="L38" s="378"/>
      <c r="M38" s="379"/>
      <c r="N38" s="345"/>
      <c r="O38" s="345"/>
      <c r="P38" s="377"/>
      <c r="Q38" s="379"/>
      <c r="R38" s="380"/>
      <c r="S38" s="345"/>
      <c r="T38" s="345"/>
      <c r="U38" s="377"/>
      <c r="V38" s="379"/>
      <c r="W38" s="380"/>
      <c r="X38" s="345"/>
      <c r="Y38" s="345"/>
    </row>
    <row r="39" spans="1:25" ht="20.25" customHeight="1">
      <c r="A39" s="130" t="s">
        <v>103</v>
      </c>
      <c r="B39" s="347" t="s">
        <v>84</v>
      </c>
      <c r="C39" s="281"/>
      <c r="D39" s="281">
        <v>8</v>
      </c>
      <c r="E39" s="281">
        <v>72</v>
      </c>
      <c r="F39" s="348"/>
      <c r="G39" s="349"/>
      <c r="H39" s="350"/>
      <c r="I39" s="281"/>
      <c r="J39" s="281"/>
      <c r="K39" s="351">
        <v>72</v>
      </c>
      <c r="L39" s="352"/>
      <c r="M39" s="353">
        <v>72</v>
      </c>
      <c r="N39" s="354">
        <v>8</v>
      </c>
      <c r="O39" s="354" t="s">
        <v>17</v>
      </c>
      <c r="P39" s="355"/>
      <c r="Q39" s="356"/>
      <c r="R39" s="350"/>
      <c r="S39" s="281"/>
      <c r="T39" s="281"/>
      <c r="U39" s="355"/>
      <c r="V39" s="356"/>
      <c r="W39" s="350"/>
      <c r="X39" s="281"/>
      <c r="Y39" s="281"/>
    </row>
    <row r="40" spans="1:25" ht="20.25" customHeight="1">
      <c r="A40" s="130" t="s">
        <v>104</v>
      </c>
      <c r="B40" s="347" t="s">
        <v>86</v>
      </c>
      <c r="C40" s="281"/>
      <c r="D40" s="281">
        <v>8</v>
      </c>
      <c r="E40" s="281">
        <v>72</v>
      </c>
      <c r="F40" s="348"/>
      <c r="G40" s="349"/>
      <c r="H40" s="350"/>
      <c r="I40" s="281"/>
      <c r="J40" s="281"/>
      <c r="K40" s="355"/>
      <c r="L40" s="348"/>
      <c r="M40" s="356"/>
      <c r="N40" s="281"/>
      <c r="O40" s="281"/>
      <c r="P40" s="351">
        <v>72</v>
      </c>
      <c r="Q40" s="353"/>
      <c r="R40" s="357">
        <v>72</v>
      </c>
      <c r="S40" s="354">
        <v>8</v>
      </c>
      <c r="T40" s="354" t="s">
        <v>17</v>
      </c>
      <c r="U40" s="355"/>
      <c r="V40" s="356"/>
      <c r="W40" s="350"/>
      <c r="X40" s="281"/>
      <c r="Y40" s="281"/>
    </row>
    <row r="41" spans="1:25" ht="20.25" customHeight="1">
      <c r="A41" s="130" t="s">
        <v>116</v>
      </c>
      <c r="B41" s="347" t="s">
        <v>83</v>
      </c>
      <c r="C41" s="358"/>
      <c r="D41" s="359">
        <v>4</v>
      </c>
      <c r="E41" s="360">
        <v>36</v>
      </c>
      <c r="F41" s="352"/>
      <c r="G41" s="361"/>
      <c r="H41" s="357"/>
      <c r="I41" s="354"/>
      <c r="J41" s="359"/>
      <c r="K41" s="351"/>
      <c r="L41" s="352"/>
      <c r="M41" s="353"/>
      <c r="N41" s="354"/>
      <c r="O41" s="359"/>
      <c r="P41" s="351"/>
      <c r="Q41" s="353"/>
      <c r="R41" s="357"/>
      <c r="S41" s="354"/>
      <c r="T41" s="359"/>
      <c r="U41" s="351">
        <v>36</v>
      </c>
      <c r="V41" s="353"/>
      <c r="W41" s="357">
        <v>36</v>
      </c>
      <c r="X41" s="354">
        <v>4</v>
      </c>
      <c r="Y41" s="354" t="s">
        <v>17</v>
      </c>
    </row>
    <row r="42" spans="1:25" ht="20.25" customHeight="1">
      <c r="A42" s="130" t="s">
        <v>117</v>
      </c>
      <c r="B42" s="132" t="s">
        <v>87</v>
      </c>
      <c r="C42" s="281"/>
      <c r="D42" s="281">
        <v>2</v>
      </c>
      <c r="E42" s="281">
        <v>18</v>
      </c>
      <c r="F42" s="348"/>
      <c r="G42" s="349"/>
      <c r="H42" s="350"/>
      <c r="I42" s="281"/>
      <c r="J42" s="281"/>
      <c r="K42" s="355">
        <v>18</v>
      </c>
      <c r="L42" s="348"/>
      <c r="M42" s="356">
        <v>18</v>
      </c>
      <c r="N42" s="281">
        <v>2</v>
      </c>
      <c r="O42" s="281" t="s">
        <v>38</v>
      </c>
      <c r="P42" s="355"/>
      <c r="Q42" s="356"/>
      <c r="R42" s="350"/>
      <c r="S42" s="281"/>
      <c r="T42" s="359"/>
      <c r="U42" s="355"/>
      <c r="V42" s="356"/>
      <c r="W42" s="350"/>
      <c r="X42" s="281"/>
      <c r="Y42" s="281"/>
    </row>
    <row r="43" spans="1:25" ht="20.25" customHeight="1">
      <c r="A43" s="130" t="s">
        <v>118</v>
      </c>
      <c r="B43" s="132" t="s">
        <v>89</v>
      </c>
      <c r="C43" s="362"/>
      <c r="D43" s="363">
        <v>2</v>
      </c>
      <c r="E43" s="360">
        <v>18</v>
      </c>
      <c r="F43" s="352">
        <v>18</v>
      </c>
      <c r="G43" s="352"/>
      <c r="H43" s="357">
        <v>18</v>
      </c>
      <c r="I43" s="354">
        <v>2</v>
      </c>
      <c r="J43" s="354" t="s">
        <v>17</v>
      </c>
      <c r="K43" s="351"/>
      <c r="L43" s="352"/>
      <c r="M43" s="353"/>
      <c r="N43" s="354"/>
      <c r="O43" s="354"/>
      <c r="P43" s="351"/>
      <c r="Q43" s="361"/>
      <c r="R43" s="364"/>
      <c r="S43" s="354"/>
      <c r="T43" s="354"/>
      <c r="U43" s="351"/>
      <c r="V43" s="353"/>
      <c r="W43" s="357"/>
      <c r="X43" s="354"/>
      <c r="Y43" s="354"/>
    </row>
    <row r="44" spans="1:25" ht="20.25" customHeight="1" thickBot="1">
      <c r="A44" s="131" t="s">
        <v>105</v>
      </c>
      <c r="B44" s="365" t="s">
        <v>149</v>
      </c>
      <c r="C44" s="358"/>
      <c r="D44" s="359">
        <v>2</v>
      </c>
      <c r="E44" s="367">
        <v>18</v>
      </c>
      <c r="F44" s="352"/>
      <c r="G44" s="361"/>
      <c r="H44" s="357"/>
      <c r="I44" s="354"/>
      <c r="J44" s="354"/>
      <c r="K44" s="351"/>
      <c r="L44" s="352"/>
      <c r="M44" s="353"/>
      <c r="N44" s="354"/>
      <c r="O44" s="354"/>
      <c r="P44" s="351"/>
      <c r="Q44" s="353"/>
      <c r="R44" s="357"/>
      <c r="S44" s="354"/>
      <c r="T44" s="354"/>
      <c r="U44" s="351">
        <v>18</v>
      </c>
      <c r="V44" s="353"/>
      <c r="W44" s="357">
        <v>18</v>
      </c>
      <c r="X44" s="354">
        <v>2</v>
      </c>
      <c r="Y44" s="354" t="s">
        <v>38</v>
      </c>
    </row>
    <row r="45" spans="1:25" s="388" customFormat="1" ht="27.75" customHeight="1" thickBot="1">
      <c r="A45" s="612" t="s">
        <v>22</v>
      </c>
      <c r="B45" s="613"/>
      <c r="C45" s="381"/>
      <c r="D45" s="382">
        <f aca="true" t="shared" si="2" ref="D45:I45">SUM(D38:D44)</f>
        <v>32</v>
      </c>
      <c r="E45" s="383">
        <f t="shared" si="2"/>
        <v>288</v>
      </c>
      <c r="F45" s="384">
        <f t="shared" si="2"/>
        <v>72</v>
      </c>
      <c r="G45" s="385">
        <f t="shared" si="2"/>
        <v>0</v>
      </c>
      <c r="H45" s="386">
        <f t="shared" si="2"/>
        <v>72</v>
      </c>
      <c r="I45" s="387">
        <f t="shared" si="2"/>
        <v>8</v>
      </c>
      <c r="J45" s="387"/>
      <c r="K45" s="384">
        <f>SUM(K38:K44)</f>
        <v>90</v>
      </c>
      <c r="L45" s="384">
        <f>SUM(L38:L44)</f>
        <v>0</v>
      </c>
      <c r="M45" s="386">
        <f>SUM(M38:M44)</f>
        <v>90</v>
      </c>
      <c r="N45" s="387">
        <f>SUM(N38:N44)</f>
        <v>10</v>
      </c>
      <c r="O45" s="387"/>
      <c r="P45" s="384">
        <f>SUM(P39:P44)</f>
        <v>72</v>
      </c>
      <c r="Q45" s="385">
        <f>SUM(Q39:Q44)</f>
        <v>0</v>
      </c>
      <c r="R45" s="386">
        <f>SUM(R39:R44)</f>
        <v>72</v>
      </c>
      <c r="S45" s="387">
        <f>SUM(S39:S44)</f>
        <v>8</v>
      </c>
      <c r="T45" s="387"/>
      <c r="U45" s="384">
        <f>SUM(U39:U44)</f>
        <v>54</v>
      </c>
      <c r="V45" s="385">
        <f>SUM(V39:V44)</f>
        <v>0</v>
      </c>
      <c r="W45" s="386">
        <f>SUM(W39:W44)</f>
        <v>54</v>
      </c>
      <c r="X45" s="387">
        <f>SUM(X39:X44)</f>
        <v>6</v>
      </c>
      <c r="Y45" s="387"/>
    </row>
    <row r="46" spans="1:25" ht="13.5">
      <c r="A46" s="135"/>
      <c r="B46" s="135"/>
      <c r="C46" s="135"/>
      <c r="D46" s="13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</row>
    <row r="47" spans="1:25" ht="21" customHeight="1">
      <c r="A47" s="135"/>
      <c r="B47" s="135"/>
      <c r="C47" s="135"/>
      <c r="D47" s="13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</row>
    <row r="48" spans="1:25" ht="13.5">
      <c r="A48" s="135"/>
      <c r="B48" s="135"/>
      <c r="C48" s="135"/>
      <c r="D48" s="13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</row>
    <row r="49" spans="1:25" ht="22.5" customHeight="1">
      <c r="A49" s="135"/>
      <c r="B49" s="135"/>
      <c r="C49" s="135"/>
      <c r="D49" s="13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</row>
    <row r="50" spans="1:25" ht="22.5" customHeight="1">
      <c r="A50" s="135"/>
      <c r="B50" s="135"/>
      <c r="C50" s="135"/>
      <c r="D50" s="13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</row>
    <row r="51" spans="1:25" ht="22.5" customHeight="1">
      <c r="A51" s="135"/>
      <c r="B51" s="135"/>
      <c r="C51" s="135"/>
      <c r="D51" s="136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</row>
    <row r="52" spans="1:25" ht="22.5" customHeight="1">
      <c r="A52" s="135"/>
      <c r="B52" s="135"/>
      <c r="C52" s="135"/>
      <c r="D52" s="136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</row>
    <row r="53" spans="1:25" ht="22.5" customHeight="1">
      <c r="A53" s="135"/>
      <c r="B53" s="135"/>
      <c r="C53" s="135"/>
      <c r="D53" s="136"/>
      <c r="E53" s="137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25" ht="22.5" customHeight="1">
      <c r="A54" s="135"/>
      <c r="B54" s="135"/>
      <c r="C54" s="135"/>
      <c r="D54" s="136"/>
      <c r="E54" s="137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</row>
    <row r="55" spans="1:25" ht="22.5" customHeight="1">
      <c r="A55" s="135"/>
      <c r="B55" s="135"/>
      <c r="C55" s="135"/>
      <c r="D55" s="13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</row>
    <row r="56" spans="1:25" ht="23.25" customHeight="1">
      <c r="A56" s="135"/>
      <c r="B56" s="135"/>
      <c r="C56" s="135"/>
      <c r="D56" s="136"/>
      <c r="E56" s="137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1:25" ht="13.5">
      <c r="A57" s="135"/>
      <c r="B57" s="135"/>
      <c r="C57" s="135"/>
      <c r="D57" s="136"/>
      <c r="E57" s="137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</row>
    <row r="58" spans="1:25" ht="13.5">
      <c r="A58" s="135"/>
      <c r="B58" s="135"/>
      <c r="C58" s="135"/>
      <c r="D58" s="136"/>
      <c r="E58" s="137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</row>
    <row r="59" spans="1:25" ht="13.5">
      <c r="A59" s="135"/>
      <c r="B59" s="135"/>
      <c r="C59" s="135"/>
      <c r="D59" s="136"/>
      <c r="E59" s="137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</row>
    <row r="60" spans="1:25" ht="24" customHeight="1">
      <c r="A60" s="135"/>
      <c r="B60" s="135"/>
      <c r="C60" s="135"/>
      <c r="D60" s="136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</row>
    <row r="61" spans="1:25" ht="13.5">
      <c r="A61" s="135"/>
      <c r="B61" s="135"/>
      <c r="C61" s="135"/>
      <c r="D61" s="136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</row>
    <row r="62" spans="1:25" ht="22.5" customHeight="1">
      <c r="A62" s="135"/>
      <c r="B62" s="135"/>
      <c r="C62" s="135"/>
      <c r="D62" s="136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</row>
    <row r="63" spans="1:25" ht="22.5" customHeight="1">
      <c r="A63" s="135"/>
      <c r="B63" s="135"/>
      <c r="C63" s="135"/>
      <c r="D63" s="136"/>
      <c r="E63" s="137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</row>
    <row r="64" spans="1:25" ht="22.5" customHeight="1">
      <c r="A64" s="135"/>
      <c r="B64" s="135"/>
      <c r="C64" s="135"/>
      <c r="D64" s="136"/>
      <c r="E64" s="137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</row>
    <row r="65" spans="1:25" ht="22.5" customHeight="1">
      <c r="A65" s="135"/>
      <c r="B65" s="135"/>
      <c r="C65" s="135"/>
      <c r="D65" s="136"/>
      <c r="E65" s="137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</row>
    <row r="66" spans="1:25" ht="22.5" customHeight="1">
      <c r="A66" s="135"/>
      <c r="B66" s="135"/>
      <c r="C66" s="135"/>
      <c r="D66" s="136"/>
      <c r="E66" s="137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</row>
    <row r="67" spans="1:25" ht="22.5" customHeight="1">
      <c r="A67" s="135"/>
      <c r="B67" s="135"/>
      <c r="C67" s="135"/>
      <c r="D67" s="136"/>
      <c r="E67" s="137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</row>
    <row r="68" ht="22.5" customHeight="1"/>
    <row r="69" ht="28.5" customHeight="1"/>
  </sheetData>
  <sheetProtection/>
  <mergeCells count="32">
    <mergeCell ref="A4:E4"/>
    <mergeCell ref="A1:Y1"/>
    <mergeCell ref="A2:Y2"/>
    <mergeCell ref="F4:O4"/>
    <mergeCell ref="P4:Y4"/>
    <mergeCell ref="A5:A6"/>
    <mergeCell ref="B5:B6"/>
    <mergeCell ref="A24:A25"/>
    <mergeCell ref="B24:B25"/>
    <mergeCell ref="U5:Y5"/>
    <mergeCell ref="F5:J5"/>
    <mergeCell ref="K5:O5"/>
    <mergeCell ref="P5:T5"/>
    <mergeCell ref="A20:C20"/>
    <mergeCell ref="A23:E23"/>
    <mergeCell ref="U36:Y36"/>
    <mergeCell ref="P35:Y35"/>
    <mergeCell ref="U24:Y24"/>
    <mergeCell ref="F23:O23"/>
    <mergeCell ref="P23:Y23"/>
    <mergeCell ref="P24:T24"/>
    <mergeCell ref="P36:T36"/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</mergeCells>
  <printOptions/>
  <pageMargins left="0.8267716535433072" right="0.7086614173228347" top="0.31496062992125984" bottom="0.35433070866141736" header="0.31496062992125984" footer="0.31496062992125984"/>
  <pageSetup horizontalDpi="600" verticalDpi="600" orientation="landscape" paperSize="9" scale="40" r:id="rId3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0">
      <selection activeCell="E21" sqref="E21"/>
    </sheetView>
  </sheetViews>
  <sheetFormatPr defaultColWidth="9.00390625" defaultRowHeight="12.75"/>
  <cols>
    <col min="1" max="1" width="4.625" style="0" customWidth="1"/>
    <col min="2" max="2" width="77.875" style="0" customWidth="1"/>
    <col min="3" max="3" width="6.875" style="0" customWidth="1"/>
    <col min="4" max="4" width="7.625" style="0" customWidth="1"/>
    <col min="5" max="5" width="5.875" style="0" customWidth="1"/>
    <col min="6" max="6" width="7.125" style="0" customWidth="1"/>
    <col min="7" max="7" width="3.875" style="0" customWidth="1"/>
    <col min="8" max="8" width="4.375" style="0" customWidth="1"/>
    <col min="9" max="10" width="4.00390625" style="0" customWidth="1"/>
    <col min="11" max="11" width="4.125" style="0" customWidth="1"/>
    <col min="12" max="12" width="4.50390625" style="0" customWidth="1"/>
  </cols>
  <sheetData>
    <row r="1" spans="1:12" ht="16.5" customHeight="1">
      <c r="A1" s="644" t="s">
        <v>133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99"/>
    </row>
    <row r="2" spans="1:12" ht="17.25">
      <c r="A2" s="644" t="s">
        <v>160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</row>
    <row r="3" spans="1:12" ht="13.5" thickBot="1">
      <c r="A3" s="98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45" t="s">
        <v>7</v>
      </c>
      <c r="B4" s="645" t="s">
        <v>8</v>
      </c>
      <c r="C4" s="648" t="s">
        <v>0</v>
      </c>
      <c r="D4" s="649"/>
      <c r="E4" s="649"/>
      <c r="F4" s="649"/>
      <c r="G4" s="649"/>
      <c r="H4" s="649"/>
      <c r="I4" s="649"/>
      <c r="J4" s="649"/>
      <c r="K4" s="649"/>
      <c r="L4" s="650"/>
    </row>
    <row r="5" spans="1:12" ht="13.5" customHeight="1" thickBot="1">
      <c r="A5" s="646"/>
      <c r="B5" s="646"/>
      <c r="C5" s="651" t="s">
        <v>9</v>
      </c>
      <c r="D5" s="653" t="s">
        <v>14</v>
      </c>
      <c r="E5" s="642" t="s">
        <v>10</v>
      </c>
      <c r="F5" s="642" t="s">
        <v>11</v>
      </c>
      <c r="G5" s="111" t="s">
        <v>24</v>
      </c>
      <c r="H5" s="112" t="s">
        <v>23</v>
      </c>
      <c r="I5" s="113"/>
      <c r="J5" s="114" t="s">
        <v>25</v>
      </c>
      <c r="K5" s="112" t="s">
        <v>23</v>
      </c>
      <c r="L5" s="113"/>
    </row>
    <row r="6" spans="1:12" ht="42" thickBot="1">
      <c r="A6" s="647"/>
      <c r="B6" s="647"/>
      <c r="C6" s="652"/>
      <c r="D6" s="654"/>
      <c r="E6" s="643"/>
      <c r="F6" s="643"/>
      <c r="G6" s="121" t="s">
        <v>12</v>
      </c>
      <c r="H6" s="122" t="s">
        <v>13</v>
      </c>
      <c r="I6" s="123" t="s">
        <v>134</v>
      </c>
      <c r="J6" s="124" t="s">
        <v>12</v>
      </c>
      <c r="K6" s="122" t="s">
        <v>13</v>
      </c>
      <c r="L6" s="123" t="s">
        <v>134</v>
      </c>
    </row>
    <row r="7" spans="1:12" ht="21.75" customHeight="1">
      <c r="A7" s="154" t="s">
        <v>102</v>
      </c>
      <c r="B7" s="152" t="s">
        <v>71</v>
      </c>
      <c r="C7" s="115"/>
      <c r="D7" s="116" t="s">
        <v>17</v>
      </c>
      <c r="E7" s="117">
        <v>3</v>
      </c>
      <c r="F7" s="115">
        <v>18</v>
      </c>
      <c r="G7" s="118"/>
      <c r="H7" s="118"/>
      <c r="I7" s="119"/>
      <c r="J7" s="118"/>
      <c r="K7" s="118"/>
      <c r="L7" s="120"/>
    </row>
    <row r="8" spans="1:12" ht="21.75" customHeight="1">
      <c r="A8" s="155" t="s">
        <v>103</v>
      </c>
      <c r="B8" s="172" t="s">
        <v>65</v>
      </c>
      <c r="C8" s="101"/>
      <c r="D8" s="102" t="s">
        <v>17</v>
      </c>
      <c r="E8" s="103">
        <v>3</v>
      </c>
      <c r="F8" s="104">
        <v>18</v>
      </c>
      <c r="G8" s="105"/>
      <c r="H8" s="105"/>
      <c r="I8" s="101"/>
      <c r="J8" s="105"/>
      <c r="K8" s="105"/>
      <c r="L8" s="107"/>
    </row>
    <row r="9" spans="1:12" ht="21.75" customHeight="1">
      <c r="A9" s="155" t="s">
        <v>104</v>
      </c>
      <c r="B9" s="172" t="s">
        <v>72</v>
      </c>
      <c r="C9" s="101"/>
      <c r="D9" s="102" t="s">
        <v>17</v>
      </c>
      <c r="E9" s="103">
        <v>3</v>
      </c>
      <c r="F9" s="104">
        <v>18</v>
      </c>
      <c r="G9" s="105"/>
      <c r="H9" s="105"/>
      <c r="I9" s="101"/>
      <c r="J9" s="105"/>
      <c r="K9" s="105"/>
      <c r="L9" s="107"/>
    </row>
    <row r="10" spans="1:12" ht="21.75" customHeight="1">
      <c r="A10" s="155" t="s">
        <v>116</v>
      </c>
      <c r="B10" s="153" t="s">
        <v>73</v>
      </c>
      <c r="C10" s="106"/>
      <c r="D10" s="102" t="s">
        <v>17</v>
      </c>
      <c r="E10" s="103">
        <v>3</v>
      </c>
      <c r="F10" s="104">
        <v>18</v>
      </c>
      <c r="G10" s="105"/>
      <c r="H10" s="105"/>
      <c r="I10" s="101"/>
      <c r="J10" s="105"/>
      <c r="K10" s="105"/>
      <c r="L10" s="107"/>
    </row>
    <row r="11" spans="1:12" ht="21.75" customHeight="1">
      <c r="A11" s="155" t="s">
        <v>117</v>
      </c>
      <c r="B11" s="153" t="s">
        <v>74</v>
      </c>
      <c r="C11" s="106"/>
      <c r="D11" s="102" t="s">
        <v>17</v>
      </c>
      <c r="E11" s="103">
        <v>3</v>
      </c>
      <c r="F11" s="104">
        <v>18</v>
      </c>
      <c r="G11" s="105"/>
      <c r="H11" s="105"/>
      <c r="I11" s="101"/>
      <c r="J11" s="105"/>
      <c r="K11" s="105"/>
      <c r="L11" s="107"/>
    </row>
    <row r="12" spans="1:12" ht="21.75" customHeight="1">
      <c r="A12" s="155" t="s">
        <v>118</v>
      </c>
      <c r="B12" s="153" t="s">
        <v>75</v>
      </c>
      <c r="C12" s="106"/>
      <c r="D12" s="102" t="s">
        <v>17</v>
      </c>
      <c r="E12" s="103">
        <v>3</v>
      </c>
      <c r="F12" s="104">
        <v>18</v>
      </c>
      <c r="G12" s="105"/>
      <c r="H12" s="105"/>
      <c r="I12" s="101"/>
      <c r="J12" s="105"/>
      <c r="K12" s="105"/>
      <c r="L12" s="107"/>
    </row>
    <row r="13" spans="1:12" ht="21.75" customHeight="1">
      <c r="A13" s="155" t="s">
        <v>105</v>
      </c>
      <c r="B13" s="153" t="s">
        <v>76</v>
      </c>
      <c r="C13" s="106"/>
      <c r="D13" s="102" t="s">
        <v>17</v>
      </c>
      <c r="E13" s="103">
        <v>3</v>
      </c>
      <c r="F13" s="104">
        <v>18</v>
      </c>
      <c r="G13" s="105"/>
      <c r="H13" s="105"/>
      <c r="I13" s="101"/>
      <c r="J13" s="105"/>
      <c r="K13" s="105"/>
      <c r="L13" s="107"/>
    </row>
    <row r="14" spans="1:12" ht="21.75" customHeight="1">
      <c r="A14" s="155" t="s">
        <v>106</v>
      </c>
      <c r="B14" s="153" t="s">
        <v>77</v>
      </c>
      <c r="C14" s="106"/>
      <c r="D14" s="102" t="s">
        <v>17</v>
      </c>
      <c r="E14" s="103">
        <v>3</v>
      </c>
      <c r="F14" s="104">
        <v>18</v>
      </c>
      <c r="G14" s="105"/>
      <c r="H14" s="105"/>
      <c r="I14" s="101"/>
      <c r="J14" s="105"/>
      <c r="K14" s="105"/>
      <c r="L14" s="107"/>
    </row>
    <row r="15" spans="1:12" ht="21.75" customHeight="1">
      <c r="A15" s="155" t="s">
        <v>107</v>
      </c>
      <c r="B15" s="153" t="s">
        <v>78</v>
      </c>
      <c r="C15" s="106"/>
      <c r="D15" s="102" t="s">
        <v>17</v>
      </c>
      <c r="E15" s="103">
        <v>3</v>
      </c>
      <c r="F15" s="104">
        <v>18</v>
      </c>
      <c r="G15" s="105"/>
      <c r="H15" s="105"/>
      <c r="I15" s="101"/>
      <c r="J15" s="105"/>
      <c r="K15" s="105"/>
      <c r="L15" s="107"/>
    </row>
    <row r="16" spans="1:12" ht="21.75" customHeight="1">
      <c r="A16" s="155" t="s">
        <v>108</v>
      </c>
      <c r="B16" s="153" t="s">
        <v>80</v>
      </c>
      <c r="C16" s="106"/>
      <c r="D16" s="102" t="s">
        <v>17</v>
      </c>
      <c r="E16" s="103">
        <v>3</v>
      </c>
      <c r="F16" s="104">
        <v>18</v>
      </c>
      <c r="G16" s="105"/>
      <c r="H16" s="105"/>
      <c r="I16" s="101"/>
      <c r="J16" s="105"/>
      <c r="K16" s="105"/>
      <c r="L16" s="107"/>
    </row>
    <row r="17" spans="1:12" ht="21.75" customHeight="1">
      <c r="A17" s="155" t="s">
        <v>109</v>
      </c>
      <c r="B17" s="172" t="s">
        <v>79</v>
      </c>
      <c r="C17" s="106"/>
      <c r="D17" s="102" t="s">
        <v>17</v>
      </c>
      <c r="E17" s="103">
        <v>3</v>
      </c>
      <c r="F17" s="104">
        <v>18</v>
      </c>
      <c r="G17" s="105"/>
      <c r="H17" s="105"/>
      <c r="I17" s="101"/>
      <c r="J17" s="105"/>
      <c r="K17" s="105"/>
      <c r="L17" s="107"/>
    </row>
    <row r="18" spans="1:12" ht="21.75" customHeight="1">
      <c r="A18" s="155" t="s">
        <v>110</v>
      </c>
      <c r="B18" s="172" t="s">
        <v>81</v>
      </c>
      <c r="C18" s="173"/>
      <c r="D18" s="102" t="s">
        <v>17</v>
      </c>
      <c r="E18" s="103">
        <v>3</v>
      </c>
      <c r="F18" s="104">
        <v>18</v>
      </c>
      <c r="G18" s="100"/>
      <c r="H18" s="100"/>
      <c r="I18" s="100"/>
      <c r="J18" s="100"/>
      <c r="K18" s="100"/>
      <c r="L18" s="108"/>
    </row>
    <row r="19" spans="1:12" ht="21.75" customHeight="1">
      <c r="A19" s="155" t="s">
        <v>111</v>
      </c>
      <c r="B19" s="172" t="s">
        <v>82</v>
      </c>
      <c r="C19" s="173"/>
      <c r="D19" s="102" t="s">
        <v>17</v>
      </c>
      <c r="E19" s="103">
        <v>3</v>
      </c>
      <c r="F19" s="104">
        <v>18</v>
      </c>
      <c r="G19" s="100"/>
      <c r="H19" s="100"/>
      <c r="I19" s="100"/>
      <c r="J19" s="100"/>
      <c r="K19" s="100"/>
      <c r="L19" s="108"/>
    </row>
    <row r="20" spans="1:12" ht="21.75" customHeight="1">
      <c r="A20" s="155" t="s">
        <v>112</v>
      </c>
      <c r="B20" s="172" t="s">
        <v>97</v>
      </c>
      <c r="C20" s="173"/>
      <c r="D20" s="102" t="s">
        <v>17</v>
      </c>
      <c r="E20" s="103">
        <v>3</v>
      </c>
      <c r="F20" s="104">
        <v>18</v>
      </c>
      <c r="G20" s="100"/>
      <c r="H20" s="100"/>
      <c r="I20" s="100"/>
      <c r="J20" s="100"/>
      <c r="K20" s="100"/>
      <c r="L20" s="108"/>
    </row>
    <row r="21" spans="1:12" ht="21.75" customHeight="1" thickBot="1">
      <c r="A21" s="156" t="s">
        <v>113</v>
      </c>
      <c r="B21" s="174" t="s">
        <v>100</v>
      </c>
      <c r="C21" s="175"/>
      <c r="D21" s="176" t="s">
        <v>17</v>
      </c>
      <c r="E21" s="176">
        <v>3</v>
      </c>
      <c r="F21" s="176">
        <v>18</v>
      </c>
      <c r="G21" s="109"/>
      <c r="H21" s="109"/>
      <c r="I21" s="109"/>
      <c r="J21" s="109"/>
      <c r="K21" s="109"/>
      <c r="L21" s="110"/>
    </row>
    <row r="22" spans="4:6" ht="12.75">
      <c r="D22" s="12"/>
      <c r="E22" s="12"/>
      <c r="F22" s="12"/>
    </row>
  </sheetData>
  <sheetProtection/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rintOptions/>
  <pageMargins left="0.55" right="0.75" top="0.9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Ekonomii i Zarzadzania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Politechnika Koszalinska</dc:creator>
  <cp:keywords/>
  <dc:description/>
  <cp:lastModifiedBy>HP</cp:lastModifiedBy>
  <cp:lastPrinted>2016-07-11T09:43:52Z</cp:lastPrinted>
  <dcterms:created xsi:type="dcterms:W3CDTF">2008-07-11T09:21:23Z</dcterms:created>
  <dcterms:modified xsi:type="dcterms:W3CDTF">2022-02-09T19:00:23Z</dcterms:modified>
  <cp:category/>
  <cp:version/>
  <cp:contentType/>
  <cp:contentStatus/>
</cp:coreProperties>
</file>